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C01_040026_2022" sheetId="1" r:id="rId1"/>
    <sheet name="RIEPILOGO" sheetId="2" r:id="rId2"/>
    <sheet name="assortimenti" sheetId="3" r:id="rId3"/>
  </sheets>
  <definedNames>
    <definedName name="_xlnm._FilterDatabase" localSheetId="0" hidden="1">OC01_040026_2022!$B$1:$AX$344</definedName>
    <definedName name="_xlnm.Print_Area" localSheetId="0">OC01_040026_2022!$A$1:$AG$345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" i="1" l="1"/>
  <c r="H21" i="2"/>
  <c r="H22" i="2"/>
  <c r="H20" i="2"/>
  <c r="H18" i="2"/>
  <c r="E18" i="2"/>
  <c r="D18" i="2"/>
  <c r="E22" i="2"/>
  <c r="E21" i="2"/>
  <c r="E20" i="2"/>
  <c r="D22" i="2"/>
  <c r="D21" i="2"/>
  <c r="D20" i="2"/>
  <c r="H14" i="2"/>
  <c r="H15" i="2"/>
  <c r="H13" i="2"/>
  <c r="H11" i="2"/>
  <c r="H7" i="2"/>
  <c r="H8" i="2"/>
  <c r="H6" i="2"/>
  <c r="H4" i="2"/>
  <c r="AD331" i="1"/>
  <c r="AD329" i="1"/>
  <c r="AD240" i="1"/>
  <c r="AD236" i="1"/>
  <c r="AD233" i="1"/>
  <c r="AD225" i="1"/>
  <c r="AD220" i="1"/>
  <c r="AD216" i="1"/>
  <c r="AD214" i="1"/>
  <c r="AD212" i="1"/>
  <c r="AD210" i="1"/>
  <c r="AD207" i="1"/>
  <c r="AD206" i="1"/>
  <c r="AD202" i="1"/>
  <c r="AD201" i="1"/>
  <c r="AD198" i="1"/>
  <c r="AD197" i="1"/>
  <c r="AD191" i="1"/>
  <c r="AD190" i="1"/>
  <c r="AD181" i="1"/>
  <c r="AD177" i="1"/>
  <c r="AD176" i="1"/>
  <c r="AD173" i="1"/>
  <c r="AD171" i="1"/>
  <c r="AD170" i="1"/>
  <c r="AD167" i="1"/>
  <c r="AD162" i="1"/>
  <c r="AD161" i="1"/>
  <c r="AD158" i="1"/>
  <c r="AD157" i="1"/>
  <c r="AD154" i="1"/>
  <c r="AD152" i="1"/>
  <c r="AD151" i="1"/>
  <c r="AD149" i="1"/>
  <c r="AD140" i="1"/>
  <c r="AD139" i="1"/>
  <c r="AD131" i="1"/>
  <c r="AD128" i="1"/>
  <c r="AD126" i="1"/>
  <c r="AD114" i="1"/>
  <c r="AD113" i="1"/>
  <c r="AD107" i="1"/>
  <c r="AD106" i="1"/>
  <c r="AD97" i="1"/>
  <c r="AD96" i="1"/>
  <c r="AD90" i="1"/>
  <c r="AD89" i="1"/>
  <c r="AD85" i="1"/>
  <c r="AD84" i="1"/>
  <c r="AD81" i="1"/>
  <c r="AD80" i="1"/>
  <c r="AD72" i="1"/>
  <c r="AD71" i="1"/>
  <c r="AD68" i="1"/>
  <c r="AD328" i="1"/>
  <c r="AD327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39" i="1"/>
  <c r="AD238" i="1"/>
  <c r="AD237" i="1"/>
  <c r="AD235" i="1"/>
  <c r="AD234" i="1"/>
  <c r="AD232" i="1"/>
  <c r="AD231" i="1"/>
  <c r="AD229" i="1"/>
  <c r="AD228" i="1"/>
  <c r="AD227" i="1"/>
  <c r="AD226" i="1"/>
  <c r="AD224" i="1"/>
  <c r="AD223" i="1"/>
  <c r="AD218" i="1"/>
  <c r="AD217" i="1"/>
  <c r="AD215" i="1"/>
  <c r="AD213" i="1"/>
  <c r="AD211" i="1"/>
  <c r="AD209" i="1"/>
  <c r="AD208" i="1"/>
  <c r="AD205" i="1"/>
  <c r="AD204" i="1"/>
  <c r="AD203" i="1"/>
  <c r="AD200" i="1"/>
  <c r="AD199" i="1"/>
  <c r="AD196" i="1"/>
  <c r="AD195" i="1"/>
  <c r="AD194" i="1"/>
  <c r="AD192" i="1"/>
  <c r="AD189" i="1"/>
  <c r="AD188" i="1"/>
  <c r="AD187" i="1"/>
  <c r="AD186" i="1"/>
  <c r="AD185" i="1"/>
  <c r="AD182" i="1"/>
  <c r="AD180" i="1"/>
  <c r="AD175" i="1"/>
  <c r="AD172" i="1"/>
  <c r="AD169" i="1"/>
  <c r="AD168" i="1"/>
  <c r="AD166" i="1"/>
  <c r="AD165" i="1"/>
  <c r="AD164" i="1"/>
  <c r="AD163" i="1"/>
  <c r="AD160" i="1"/>
  <c r="AD159" i="1"/>
  <c r="AD156" i="1"/>
  <c r="AD155" i="1"/>
  <c r="AD153" i="1"/>
  <c r="AD148" i="1"/>
  <c r="AD147" i="1"/>
  <c r="AD146" i="1"/>
  <c r="AD145" i="1"/>
  <c r="AD142" i="1"/>
  <c r="AD141" i="1"/>
  <c r="AD138" i="1"/>
  <c r="AD137" i="1"/>
  <c r="AD136" i="1"/>
  <c r="AD130" i="1"/>
  <c r="AD129" i="1"/>
  <c r="AD123" i="1"/>
  <c r="AD115" i="1"/>
  <c r="AD112" i="1"/>
  <c r="AD108" i="1"/>
  <c r="AD105" i="1"/>
  <c r="AD104" i="1"/>
  <c r="AD103" i="1"/>
  <c r="AD102" i="1"/>
  <c r="AD101" i="1"/>
  <c r="AD95" i="1"/>
  <c r="AD94" i="1"/>
  <c r="AD88" i="1"/>
  <c r="AD87" i="1"/>
  <c r="AD86" i="1"/>
  <c r="AD83" i="1"/>
  <c r="AD82" i="1"/>
  <c r="AD79" i="1"/>
  <c r="AD78" i="1"/>
  <c r="AD76" i="1"/>
  <c r="AD70" i="1"/>
  <c r="AD69" i="1"/>
  <c r="AD67" i="1"/>
  <c r="AD65" i="1"/>
  <c r="AD63" i="1"/>
  <c r="AD61" i="1"/>
  <c r="AD60" i="1"/>
  <c r="AD40" i="1"/>
  <c r="AD10" i="1"/>
  <c r="AD338" i="1" l="1"/>
  <c r="AD337" i="1"/>
  <c r="AD336" i="1"/>
  <c r="AD335" i="1"/>
  <c r="AD334" i="1"/>
  <c r="AD333" i="1"/>
  <c r="AD332" i="1"/>
  <c r="AD330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230" i="1"/>
  <c r="AD222" i="1"/>
  <c r="AD221" i="1"/>
  <c r="AD219" i="1"/>
  <c r="AD193" i="1"/>
  <c r="AD184" i="1"/>
  <c r="AD183" i="1"/>
  <c r="AD179" i="1"/>
  <c r="AD178" i="1"/>
  <c r="AD174" i="1"/>
  <c r="AD150" i="1"/>
  <c r="AD144" i="1"/>
  <c r="AD143" i="1"/>
  <c r="AD135" i="1"/>
  <c r="AD134" i="1"/>
  <c r="AD133" i="1"/>
  <c r="AD132" i="1"/>
  <c r="AD127" i="1"/>
  <c r="AD125" i="1"/>
  <c r="AD124" i="1"/>
  <c r="AD122" i="1"/>
  <c r="AD121" i="1"/>
  <c r="AD120" i="1"/>
  <c r="AD119" i="1"/>
  <c r="AD118" i="1"/>
  <c r="AD117" i="1"/>
  <c r="AD116" i="1"/>
  <c r="AD111" i="1"/>
  <c r="AD110" i="1"/>
  <c r="AD109" i="1"/>
  <c r="AD100" i="1"/>
  <c r="AD99" i="1"/>
  <c r="AD98" i="1"/>
  <c r="AD93" i="1"/>
  <c r="AD92" i="1"/>
  <c r="AD91" i="1"/>
  <c r="AD77" i="1"/>
  <c r="AD75" i="1"/>
  <c r="AD74" i="1"/>
  <c r="AD73" i="1"/>
  <c r="AD66" i="1"/>
  <c r="AD64" i="1"/>
  <c r="AD62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1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9" i="1"/>
  <c r="AD8" i="1"/>
  <c r="AD7" i="1"/>
  <c r="AD6" i="1"/>
  <c r="AD5" i="1"/>
  <c r="AD4" i="1"/>
  <c r="AD3" i="1"/>
  <c r="AD2" i="1"/>
  <c r="AF338" i="1" l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06" i="1"/>
  <c r="AF305" i="1"/>
  <c r="AF304" i="1"/>
  <c r="AF303" i="1"/>
  <c r="AF302" i="1"/>
  <c r="AF301" i="1"/>
  <c r="AF300" i="1"/>
  <c r="AF299" i="1"/>
  <c r="AF297" i="1"/>
  <c r="AF296" i="1"/>
  <c r="AF295" i="1"/>
  <c r="AF294" i="1"/>
  <c r="AF293" i="1"/>
  <c r="AF288" i="1"/>
  <c r="AF286" i="1"/>
  <c r="AF284" i="1"/>
  <c r="AF283" i="1"/>
  <c r="AF282" i="1"/>
  <c r="AF281" i="1"/>
  <c r="AF280" i="1"/>
  <c r="AF276" i="1"/>
  <c r="AF275" i="1"/>
  <c r="AF274" i="1"/>
  <c r="AF273" i="1"/>
  <c r="AF272" i="1"/>
  <c r="AF271" i="1"/>
  <c r="AF270" i="1"/>
  <c r="AF269" i="1"/>
  <c r="AF268" i="1"/>
  <c r="AF267" i="1"/>
  <c r="AF266" i="1"/>
  <c r="AF263" i="1"/>
  <c r="AF262" i="1"/>
  <c r="AF261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26" i="1"/>
  <c r="AF225" i="1"/>
  <c r="AF224" i="1"/>
  <c r="AF223" i="1"/>
  <c r="AF222" i="1"/>
  <c r="AF221" i="1"/>
  <c r="AF220" i="1"/>
  <c r="AF219" i="1"/>
  <c r="AF218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68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66" i="1"/>
  <c r="AF65" i="1"/>
  <c r="AF64" i="1"/>
  <c r="AF59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F313" i="1"/>
  <c r="AF312" i="1"/>
  <c r="AF311" i="1"/>
  <c r="AF310" i="1"/>
  <c r="AF309" i="1"/>
  <c r="AF308" i="1"/>
  <c r="AF307" i="1"/>
  <c r="AF298" i="1"/>
  <c r="AF292" i="1"/>
  <c r="AF291" i="1"/>
  <c r="AF290" i="1"/>
  <c r="AF289" i="1"/>
  <c r="AF287" i="1"/>
  <c r="AF285" i="1"/>
  <c r="AF279" i="1"/>
  <c r="AF278" i="1"/>
  <c r="AF277" i="1"/>
  <c r="AF265" i="1"/>
  <c r="AF264" i="1"/>
  <c r="AF260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17" i="1"/>
  <c r="AF216" i="1"/>
  <c r="AF215" i="1"/>
  <c r="AF214" i="1"/>
  <c r="AF213" i="1"/>
  <c r="AF212" i="1"/>
  <c r="AF173" i="1"/>
  <c r="AF172" i="1"/>
  <c r="AF171" i="1"/>
  <c r="AF170" i="1"/>
  <c r="AF169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3" i="1"/>
  <c r="AF62" i="1"/>
  <c r="AF61" i="1"/>
  <c r="AF60" i="1"/>
  <c r="AF58" i="1"/>
  <c r="AF57" i="1"/>
  <c r="AF56" i="1"/>
  <c r="AF40" i="1"/>
  <c r="AB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C2" i="1"/>
  <c r="AC339" i="1" l="1"/>
</calcChain>
</file>

<file path=xl/sharedStrings.xml><?xml version="1.0" encoding="utf-8"?>
<sst xmlns="http://schemas.openxmlformats.org/spreadsheetml/2006/main" count="5198" uniqueCount="1585">
  <si>
    <t xml:space="preserve"> </t>
  </si>
  <si>
    <t>Cod.articolo-Style</t>
  </si>
  <si>
    <t>Descrizione Articolo-Description</t>
  </si>
  <si>
    <t>Colore/Color</t>
  </si>
  <si>
    <t>Tipo Box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</si>
  <si>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</si>
  <si>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</si>
  <si>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</si>
  <si>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</si>
  <si>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</si>
  <si>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</si>
  <si>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</si>
  <si>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</si>
  <si>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</si>
  <si>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</si>
  <si>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</si>
  <si>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</si>
  <si>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</si>
  <si>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</si>
  <si>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</si>
  <si>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</si>
  <si>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</si>
  <si>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</si>
  <si>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</si>
  <si>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</si>
  <si>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U.m.</t>
  </si>
  <si>
    <t>11263 Z62500</t>
  </si>
  <si>
    <t>PAUL ECO</t>
  </si>
  <si>
    <t>NAVY</t>
  </si>
  <si>
    <t>Z6</t>
  </si>
  <si>
    <t>CT</t>
  </si>
  <si>
    <t>4894881103266</t>
  </si>
  <si>
    <t>11001 Z62628</t>
  </si>
  <si>
    <t>FARTY</t>
  </si>
  <si>
    <t>NIGHT BLUE</t>
  </si>
  <si>
    <t>8050262163700</t>
  </si>
  <si>
    <t>11006 Z81602</t>
  </si>
  <si>
    <t>WALLY</t>
  </si>
  <si>
    <t>CHESTNUT</t>
  </si>
  <si>
    <t>Z8</t>
  </si>
  <si>
    <t>0614961168985</t>
  </si>
  <si>
    <t>11006 Z71811</t>
  </si>
  <si>
    <t>WENGE</t>
  </si>
  <si>
    <t>Z7</t>
  </si>
  <si>
    <t>0614961168725</t>
  </si>
  <si>
    <t>11006 Z81811</t>
  </si>
  <si>
    <t>0614961168992</t>
  </si>
  <si>
    <t>11006 Z72515</t>
  </si>
  <si>
    <t>OCEANO</t>
  </si>
  <si>
    <t>0614961168732</t>
  </si>
  <si>
    <t>11006 Z82515</t>
  </si>
  <si>
    <t>0614961169005</t>
  </si>
  <si>
    <t>11006 Z74935</t>
  </si>
  <si>
    <t>JET BLACK</t>
  </si>
  <si>
    <t>0613072527933</t>
  </si>
  <si>
    <t>11006 B 6832</t>
  </si>
  <si>
    <t>KITE RED</t>
  </si>
  <si>
    <t>B</t>
  </si>
  <si>
    <t>8052461521206</t>
  </si>
  <si>
    <t>8052461521213</t>
  </si>
  <si>
    <t>8052461521220</t>
  </si>
  <si>
    <t>8052461521237</t>
  </si>
  <si>
    <t>8052461521244</t>
  </si>
  <si>
    <t>8052461521251</t>
  </si>
  <si>
    <t>11006 Z68700</t>
  </si>
  <si>
    <t>MUSK</t>
  </si>
  <si>
    <t>8053340185311</t>
  </si>
  <si>
    <t>11035 Z10703</t>
  </si>
  <si>
    <t>WALLY SOX</t>
  </si>
  <si>
    <t>STONE WHITE</t>
  </si>
  <si>
    <t>Z1</t>
  </si>
  <si>
    <t>8050513075110</t>
  </si>
  <si>
    <t>11035 Z70703</t>
  </si>
  <si>
    <t>8050513075172</t>
  </si>
  <si>
    <t>11035 Z80703</t>
  </si>
  <si>
    <t>8050513075189</t>
  </si>
  <si>
    <t>11035 Z61528</t>
  </si>
  <si>
    <t>WAVE JAVA BROWN</t>
  </si>
  <si>
    <t>8053300068913</t>
  </si>
  <si>
    <t>11035 Z63165</t>
  </si>
  <si>
    <t>POLAR CAMO</t>
  </si>
  <si>
    <t>8053300069897</t>
  </si>
  <si>
    <t>11035 Z66835</t>
  </si>
  <si>
    <t>GARGOYLE RED</t>
  </si>
  <si>
    <t>8053300068418</t>
  </si>
  <si>
    <t>11035 Z66909</t>
  </si>
  <si>
    <t>SLATE BURGUNDY</t>
  </si>
  <si>
    <t>8053300068715</t>
  </si>
  <si>
    <t>11035 Z68339</t>
  </si>
  <si>
    <t>WOODLAND CAMO</t>
  </si>
  <si>
    <t>8053300069996</t>
  </si>
  <si>
    <t>11035 Z78339</t>
  </si>
  <si>
    <t>8057158744999</t>
  </si>
  <si>
    <t>11035 Z88700</t>
  </si>
  <si>
    <t>0614961169371</t>
  </si>
  <si>
    <t>11035 Z69759</t>
  </si>
  <si>
    <t>SAFARI ORANGE</t>
  </si>
  <si>
    <t>8053300068616</t>
  </si>
  <si>
    <t>11035 Z79759</t>
  </si>
  <si>
    <t>8053300068623</t>
  </si>
  <si>
    <t>11038 Z62600</t>
  </si>
  <si>
    <t>WALLY STRETCH</t>
  </si>
  <si>
    <t>BLUE</t>
  </si>
  <si>
    <t>0614961169326</t>
  </si>
  <si>
    <t>11038 Z72600</t>
  </si>
  <si>
    <t>0614961169364</t>
  </si>
  <si>
    <t>11038 Z82600</t>
  </si>
  <si>
    <t>0614961169401</t>
  </si>
  <si>
    <t>11038 Z66812</t>
  </si>
  <si>
    <t>BRICK</t>
  </si>
  <si>
    <t>8050513076131</t>
  </si>
  <si>
    <t>11062 Z61600</t>
  </si>
  <si>
    <t>WALLY BRAIDED</t>
  </si>
  <si>
    <t>NUT</t>
  </si>
  <si>
    <t>8050030481067</t>
  </si>
  <si>
    <t>11062 Z76840</t>
  </si>
  <si>
    <t>POMPEIAN RED</t>
  </si>
  <si>
    <t>8050880167913</t>
  </si>
  <si>
    <t>11062 Z86840</t>
  </si>
  <si>
    <t>8050880167920</t>
  </si>
  <si>
    <t>11079 Z63298</t>
  </si>
  <si>
    <t>WALLY LINEN</t>
  </si>
  <si>
    <t>NATURAL CLAY</t>
  </si>
  <si>
    <t>4895242848222</t>
  </si>
  <si>
    <t>11152 Z81521</t>
  </si>
  <si>
    <t>WALLY WASHED</t>
  </si>
  <si>
    <t>TOBACCO</t>
  </si>
  <si>
    <t>8050030481968</t>
  </si>
  <si>
    <t>11152 Z82500</t>
  </si>
  <si>
    <t>8056182780492</t>
  </si>
  <si>
    <t>11152 Z82615</t>
  </si>
  <si>
    <t>STEEL BLUE</t>
  </si>
  <si>
    <t>8053830962330</t>
  </si>
  <si>
    <t>11152 Z63301</t>
  </si>
  <si>
    <t>SMOKE GREY</t>
  </si>
  <si>
    <t>4895242848987</t>
  </si>
  <si>
    <t>11152 Z83301</t>
  </si>
  <si>
    <t>4895242849007</t>
  </si>
  <si>
    <t>11152 Z66812</t>
  </si>
  <si>
    <t>8050262169962</t>
  </si>
  <si>
    <t>11152 Z18330</t>
  </si>
  <si>
    <t>KALAMATA</t>
  </si>
  <si>
    <t>8057158745231</t>
  </si>
  <si>
    <t>11152 Z38330</t>
  </si>
  <si>
    <t>Z3</t>
  </si>
  <si>
    <t>8057158745255</t>
  </si>
  <si>
    <t>11216 B 4900</t>
  </si>
  <si>
    <t>GORDON</t>
  </si>
  <si>
    <t>BLACK</t>
  </si>
  <si>
    <t>8050513075592</t>
  </si>
  <si>
    <t>8050513075608</t>
  </si>
  <si>
    <t>8050513075615</t>
  </si>
  <si>
    <t>8050513075622</t>
  </si>
  <si>
    <t>8050513075639</t>
  </si>
  <si>
    <t>8050513075646</t>
  </si>
  <si>
    <t>11222 Z80591</t>
  </si>
  <si>
    <t>WELSH</t>
  </si>
  <si>
    <t>GRIP SAND</t>
  </si>
  <si>
    <t>4895242849960</t>
  </si>
  <si>
    <t>11222 NP1015</t>
  </si>
  <si>
    <t>NATURAL PREPACK</t>
  </si>
  <si>
    <t>NP</t>
  </si>
  <si>
    <t>4895245110487</t>
  </si>
  <si>
    <t>4895245110494</t>
  </si>
  <si>
    <t>4895245110500</t>
  </si>
  <si>
    <t>4895245110517</t>
  </si>
  <si>
    <t>11222 Z61913</t>
  </si>
  <si>
    <t>GRIP CHOCO</t>
  </si>
  <si>
    <t>8057158748522</t>
  </si>
  <si>
    <t>11222 Z81913</t>
  </si>
  <si>
    <t>8057158748546</t>
  </si>
  <si>
    <t>11222 Z62140</t>
  </si>
  <si>
    <t>CHAMBRAY SEA BLUE</t>
  </si>
  <si>
    <t>8053300067411</t>
  </si>
  <si>
    <t>11222 Z72140</t>
  </si>
  <si>
    <t>8053300067428</t>
  </si>
  <si>
    <t>11222 Z82140</t>
  </si>
  <si>
    <t>8053300067435</t>
  </si>
  <si>
    <t>11222 Z82533</t>
  </si>
  <si>
    <t>WASHED NAVY</t>
  </si>
  <si>
    <t>8052461527475</t>
  </si>
  <si>
    <t>11222 Z02535</t>
  </si>
  <si>
    <t>GRIP NAVY</t>
  </si>
  <si>
    <t>Z0</t>
  </si>
  <si>
    <t>8050513079767</t>
  </si>
  <si>
    <t>11222 Z62535</t>
  </si>
  <si>
    <t>8057960752021</t>
  </si>
  <si>
    <t>11222 Z63059</t>
  </si>
  <si>
    <t>CHAMBRAY GREY</t>
  </si>
  <si>
    <t>8053300067312</t>
  </si>
  <si>
    <t>11222 Z68340</t>
  </si>
  <si>
    <t>WASHED SAFARI</t>
  </si>
  <si>
    <t>8057158748843</t>
  </si>
  <si>
    <t>11225 Z12131</t>
  </si>
  <si>
    <t>WALLY HAWK</t>
  </si>
  <si>
    <t>SPACE BLUE</t>
  </si>
  <si>
    <t>8053300067862</t>
  </si>
  <si>
    <t>11225 Z22131</t>
  </si>
  <si>
    <t>Z2</t>
  </si>
  <si>
    <t>8053300067879</t>
  </si>
  <si>
    <t>11225 Z18400</t>
  </si>
  <si>
    <t>SAGE</t>
  </si>
  <si>
    <t>8053300067664</t>
  </si>
  <si>
    <t>11229 Z84938</t>
  </si>
  <si>
    <t>PAUL</t>
  </si>
  <si>
    <t>TOTAL BLACK</t>
  </si>
  <si>
    <t>8057143024662</t>
  </si>
  <si>
    <t>11229 Z66812</t>
  </si>
  <si>
    <t>4894881166278</t>
  </si>
  <si>
    <t>11229 Z64938</t>
  </si>
  <si>
    <t>8057143024648</t>
  </si>
  <si>
    <t>11232 Z62141</t>
  </si>
  <si>
    <t>WALLY FRONTIER</t>
  </si>
  <si>
    <t>DEEP SEA</t>
  </si>
  <si>
    <t>8050880168101</t>
  </si>
  <si>
    <t>11237 B 1813</t>
  </si>
  <si>
    <t>JO SUEDE</t>
  </si>
  <si>
    <t>JAVA</t>
  </si>
  <si>
    <t>8057143027434</t>
  </si>
  <si>
    <t>8057143027441</t>
  </si>
  <si>
    <t>8057143027458</t>
  </si>
  <si>
    <t>8057143027465</t>
  </si>
  <si>
    <t>8057143027472</t>
  </si>
  <si>
    <t>8057143027489</t>
  </si>
  <si>
    <t>11237 C 1813</t>
  </si>
  <si>
    <t>C</t>
  </si>
  <si>
    <t>8057143027496</t>
  </si>
  <si>
    <t>11238 Z73245</t>
  </si>
  <si>
    <t>SCOTT SUEDE</t>
  </si>
  <si>
    <t>SHADOW GREY</t>
  </si>
  <si>
    <t>8057143028004</t>
  </si>
  <si>
    <t>11238 B 4935</t>
  </si>
  <si>
    <t>4894881107141</t>
  </si>
  <si>
    <t>4894881107158</t>
  </si>
  <si>
    <t>4894881107165</t>
  </si>
  <si>
    <t>4894881107172</t>
  </si>
  <si>
    <t>4894881107189</t>
  </si>
  <si>
    <t>4894881107196</t>
  </si>
  <si>
    <t>11241 Z80706</t>
  </si>
  <si>
    <t>WALLY ADV</t>
  </si>
  <si>
    <t>LAVA STONE</t>
  </si>
  <si>
    <t>4895242851260</t>
  </si>
  <si>
    <t>11241 B 8319</t>
  </si>
  <si>
    <t>SAFARI</t>
  </si>
  <si>
    <t>4895242851581</t>
  </si>
  <si>
    <t>4895242851598</t>
  </si>
  <si>
    <t>4895242851604</t>
  </si>
  <si>
    <t>4895242851611</t>
  </si>
  <si>
    <t>4895242851628</t>
  </si>
  <si>
    <t>4895242851635</t>
  </si>
  <si>
    <t>11245 Z82211</t>
  </si>
  <si>
    <t>KOB ECO</t>
  </si>
  <si>
    <t>SOX CLOUD</t>
  </si>
  <si>
    <t>4895242851765</t>
  </si>
  <si>
    <t>11264 C 1566</t>
  </si>
  <si>
    <t>BRADLEY ECO</t>
  </si>
  <si>
    <t>COCOA</t>
  </si>
  <si>
    <t>4894881102214</t>
  </si>
  <si>
    <t>4894881102221</t>
  </si>
  <si>
    <t>4894881102238</t>
  </si>
  <si>
    <t>4894881102245</t>
  </si>
  <si>
    <t>4894881102252</t>
  </si>
  <si>
    <t>4894881102269</t>
  </si>
  <si>
    <t>11264 D 1566</t>
  </si>
  <si>
    <t>D</t>
  </si>
  <si>
    <t>4894881102207</t>
  </si>
  <si>
    <t>11264 B 6014</t>
  </si>
  <si>
    <t>MUSTARD</t>
  </si>
  <si>
    <t>4894881102405</t>
  </si>
  <si>
    <t>4894881102412</t>
  </si>
  <si>
    <t>4894881102429</t>
  </si>
  <si>
    <t>4894881102436</t>
  </si>
  <si>
    <t>4894881102443</t>
  </si>
  <si>
    <t>4894881102450</t>
  </si>
  <si>
    <t>11264 C 6014</t>
  </si>
  <si>
    <t>4894881102467</t>
  </si>
  <si>
    <t>11264 D 6014</t>
  </si>
  <si>
    <t>11264 DA6014</t>
  </si>
  <si>
    <t>DA</t>
  </si>
  <si>
    <t>11264 Z66014</t>
  </si>
  <si>
    <t>11264 Z76014</t>
  </si>
  <si>
    <t>4894881102474</t>
  </si>
  <si>
    <t>11264 Z86014</t>
  </si>
  <si>
    <t>4894881102481</t>
  </si>
  <si>
    <t>11265 C 1521</t>
  </si>
  <si>
    <t>BORIS ECO</t>
  </si>
  <si>
    <t>4894881101910</t>
  </si>
  <si>
    <t>4894881101927</t>
  </si>
  <si>
    <t>4894881101934</t>
  </si>
  <si>
    <t>4894881101941</t>
  </si>
  <si>
    <t>4894881101958</t>
  </si>
  <si>
    <t>4894881101965</t>
  </si>
  <si>
    <t>11265 Z61521</t>
  </si>
  <si>
    <t>11265 B 1566</t>
  </si>
  <si>
    <t>4894881102009</t>
  </si>
  <si>
    <t>4894881102016</t>
  </si>
  <si>
    <t>4894881102023</t>
  </si>
  <si>
    <t>4894881102030</t>
  </si>
  <si>
    <t>4894881102047</t>
  </si>
  <si>
    <t>4894881102054</t>
  </si>
  <si>
    <t>11265 C 1566</t>
  </si>
  <si>
    <t>4894881102061</t>
  </si>
  <si>
    <t>11265 D 1566</t>
  </si>
  <si>
    <t>11265 DA1566</t>
  </si>
  <si>
    <t>11265 B 2680</t>
  </si>
  <si>
    <t>OCEAN BLUE</t>
  </si>
  <si>
    <t>4894881101804</t>
  </si>
  <si>
    <t>4894881101811</t>
  </si>
  <si>
    <t>4894881101828</t>
  </si>
  <si>
    <t>4894881101835</t>
  </si>
  <si>
    <t>4894881101842</t>
  </si>
  <si>
    <t>4894881101859</t>
  </si>
  <si>
    <t>11265 C 2680</t>
  </si>
  <si>
    <t>4894881101866</t>
  </si>
  <si>
    <t>11265 D 2680</t>
  </si>
  <si>
    <t>11265 DA2680</t>
  </si>
  <si>
    <t>11265 ES2680</t>
  </si>
  <si>
    <t>ES</t>
  </si>
  <si>
    <t>11266 B 1900</t>
  </si>
  <si>
    <t>DUKE ECO SHIELD</t>
  </si>
  <si>
    <t>CHOCOLATE</t>
  </si>
  <si>
    <t>4894881101200</t>
  </si>
  <si>
    <t>4894881101217</t>
  </si>
  <si>
    <t>4894881101224</t>
  </si>
  <si>
    <t>4894881101231</t>
  </si>
  <si>
    <t>4894881101248</t>
  </si>
  <si>
    <t>4894881101255</t>
  </si>
  <si>
    <t>11266 C 1900</t>
  </si>
  <si>
    <t>4894881101262</t>
  </si>
  <si>
    <t>11266 D 1900</t>
  </si>
  <si>
    <t>11266 DA1900</t>
  </si>
  <si>
    <t>11266 Z61900</t>
  </si>
  <si>
    <t>11266 Z71900</t>
  </si>
  <si>
    <t>4894881101279</t>
  </si>
  <si>
    <t>11266 Z81900</t>
  </si>
  <si>
    <t>4894881101286</t>
  </si>
  <si>
    <t>11266 B 4900</t>
  </si>
  <si>
    <t>4894881101309</t>
  </si>
  <si>
    <t>4894881101316</t>
  </si>
  <si>
    <t>4894881101323</t>
  </si>
  <si>
    <t>4894881101330</t>
  </si>
  <si>
    <t>4894881101347</t>
  </si>
  <si>
    <t>4894881101354</t>
  </si>
  <si>
    <t>11266 C 4900</t>
  </si>
  <si>
    <t>4894881101361</t>
  </si>
  <si>
    <t>11266 D 4900</t>
  </si>
  <si>
    <t>11266 DA4900</t>
  </si>
  <si>
    <t>11266 Z64900</t>
  </si>
  <si>
    <t>11266 Z74900</t>
  </si>
  <si>
    <t>4894881101378</t>
  </si>
  <si>
    <t>11266 Z84900</t>
  </si>
  <si>
    <t>4894881101385</t>
  </si>
  <si>
    <t>11268 B 1900</t>
  </si>
  <si>
    <t>SPENCER ECO</t>
  </si>
  <si>
    <t>4894881102702</t>
  </si>
  <si>
    <t>4894881102719</t>
  </si>
  <si>
    <t>4894881102726</t>
  </si>
  <si>
    <t>4894881102733</t>
  </si>
  <si>
    <t>4894881102740</t>
  </si>
  <si>
    <t>4894881102757</t>
  </si>
  <si>
    <t>11268 B 4000</t>
  </si>
  <si>
    <t>CHARCOAL</t>
  </si>
  <si>
    <t>4894881102801</t>
  </si>
  <si>
    <t>4894881102818</t>
  </si>
  <si>
    <t>4894881102825</t>
  </si>
  <si>
    <t>4894881102832</t>
  </si>
  <si>
    <t>4894881102849</t>
  </si>
  <si>
    <t>4894881102856</t>
  </si>
  <si>
    <t>11268 C 4000</t>
  </si>
  <si>
    <t>4894881102863</t>
  </si>
  <si>
    <t>11268 B 5700</t>
  </si>
  <si>
    <t>INDIGO</t>
  </si>
  <si>
    <t>4894881102900</t>
  </si>
  <si>
    <t>4894881102917</t>
  </si>
  <si>
    <t>4894881102924</t>
  </si>
  <si>
    <t>4894881102931</t>
  </si>
  <si>
    <t>4894881102948</t>
  </si>
  <si>
    <t>4894881102955</t>
  </si>
  <si>
    <t>11268 C 5700</t>
  </si>
  <si>
    <t>4894881102962</t>
  </si>
  <si>
    <t>11268 D 5700</t>
  </si>
  <si>
    <t>11268 DA5700</t>
  </si>
  <si>
    <t>11268 S 5700</t>
  </si>
  <si>
    <t>S</t>
  </si>
  <si>
    <t>4894881102894</t>
  </si>
  <si>
    <t>11268 Z65700</t>
  </si>
  <si>
    <t>11268 Z75700</t>
  </si>
  <si>
    <t>4894881102979</t>
  </si>
  <si>
    <t>11268 Z85700</t>
  </si>
  <si>
    <t>4894881102986</t>
  </si>
  <si>
    <t>11268 B 6014</t>
  </si>
  <si>
    <t>8051811834324</t>
  </si>
  <si>
    <t>8051811834331</t>
  </si>
  <si>
    <t>8051811834348</t>
  </si>
  <si>
    <t>8051811834355</t>
  </si>
  <si>
    <t>8051811834362</t>
  </si>
  <si>
    <t>8051811834379</t>
  </si>
  <si>
    <t>11268 D 6014</t>
  </si>
  <si>
    <t>11268 DA6014</t>
  </si>
  <si>
    <t>4894881166339</t>
  </si>
  <si>
    <t>11268 S 6014</t>
  </si>
  <si>
    <t>4894881207834</t>
  </si>
  <si>
    <t>11268 Z66014</t>
  </si>
  <si>
    <t>11268 Z76014</t>
  </si>
  <si>
    <t>4894881199634</t>
  </si>
  <si>
    <t>11268 Z86014</t>
  </si>
  <si>
    <t>4894881199641</t>
  </si>
  <si>
    <t>11330 Z81500</t>
  </si>
  <si>
    <t>BRADLEY</t>
  </si>
  <si>
    <t>BROWN</t>
  </si>
  <si>
    <t>8055060334024</t>
  </si>
  <si>
    <t>11330 Z81900</t>
  </si>
  <si>
    <t>8057143028424</t>
  </si>
  <si>
    <t>11330 Z73045</t>
  </si>
  <si>
    <t>GRANITE</t>
  </si>
  <si>
    <t>8057143028615</t>
  </si>
  <si>
    <t>11330 Z83045</t>
  </si>
  <si>
    <t>8057143028622</t>
  </si>
  <si>
    <t>11330 C 4785</t>
  </si>
  <si>
    <t>BLACK GRAPHITE</t>
  </si>
  <si>
    <t>8051811834201</t>
  </si>
  <si>
    <t>8051811834218</t>
  </si>
  <si>
    <t>8051811834225</t>
  </si>
  <si>
    <t>8051811834232</t>
  </si>
  <si>
    <t>8051811834249</t>
  </si>
  <si>
    <t>4894881166308</t>
  </si>
  <si>
    <t>11330 Z64785</t>
  </si>
  <si>
    <t>11331 Z61600</t>
  </si>
  <si>
    <t>SCOTT GRIP</t>
  </si>
  <si>
    <t>4894881143224</t>
  </si>
  <si>
    <t>11332 DA2500</t>
  </si>
  <si>
    <t>JACK</t>
  </si>
  <si>
    <t>8055060334253</t>
  </si>
  <si>
    <t>8055060334260</t>
  </si>
  <si>
    <t>8055060334277</t>
  </si>
  <si>
    <t>8055060334284</t>
  </si>
  <si>
    <t>8055060334291</t>
  </si>
  <si>
    <t>8055060334307</t>
  </si>
  <si>
    <t>11333 Z84938</t>
  </si>
  <si>
    <t>CHARLIE</t>
  </si>
  <si>
    <t>8057143029322</t>
  </si>
  <si>
    <t>11334 DA4900</t>
  </si>
  <si>
    <t>FREDDY</t>
  </si>
  <si>
    <t>8055060334758</t>
  </si>
  <si>
    <t>8055060334765</t>
  </si>
  <si>
    <t>8055060334772</t>
  </si>
  <si>
    <t>8055060334789</t>
  </si>
  <si>
    <t>8055060334796</t>
  </si>
  <si>
    <t>8055060334802</t>
  </si>
  <si>
    <t>12108 A 0133</t>
  </si>
  <si>
    <t>MISTRAL</t>
  </si>
  <si>
    <t>WHITE PINK</t>
  </si>
  <si>
    <t>A</t>
  </si>
  <si>
    <t>8058268744824</t>
  </si>
  <si>
    <t>8058268744831</t>
  </si>
  <si>
    <t>8058268744848</t>
  </si>
  <si>
    <t>8058268744855</t>
  </si>
  <si>
    <t>8058268744862</t>
  </si>
  <si>
    <t>8058268744879</t>
  </si>
  <si>
    <t>12108 A 4801</t>
  </si>
  <si>
    <t>BLACK PINK</t>
  </si>
  <si>
    <t>8058268745005</t>
  </si>
  <si>
    <t>8058268745012</t>
  </si>
  <si>
    <t>8058268745029</t>
  </si>
  <si>
    <t>8058268745036</t>
  </si>
  <si>
    <t>8058268745043</t>
  </si>
  <si>
    <t>8058268745050</t>
  </si>
  <si>
    <t>12108 I 4801</t>
  </si>
  <si>
    <t>I</t>
  </si>
  <si>
    <t>12141 3Z0136</t>
  </si>
  <si>
    <t>WENDY</t>
  </si>
  <si>
    <t>STAR WHITE</t>
  </si>
  <si>
    <t>3Z</t>
  </si>
  <si>
    <t>8050880446988</t>
  </si>
  <si>
    <t>12141 3Z0165</t>
  </si>
  <si>
    <t>DOODLE STAR WHITE</t>
  </si>
  <si>
    <t>8057158746276</t>
  </si>
  <si>
    <t>12141 3Z0224</t>
  </si>
  <si>
    <t>DOODLE GOOD VIBES</t>
  </si>
  <si>
    <t>4895242855053</t>
  </si>
  <si>
    <t>12141 3Z2136</t>
  </si>
  <si>
    <t>CITADEL BLUE</t>
  </si>
  <si>
    <t>8057158746993</t>
  </si>
  <si>
    <t>12141 A 3130</t>
  </si>
  <si>
    <t>PLAID GREY</t>
  </si>
  <si>
    <t>8055060338213</t>
  </si>
  <si>
    <t>8055060338220</t>
  </si>
  <si>
    <t>8055060338237</t>
  </si>
  <si>
    <t>8055060338244</t>
  </si>
  <si>
    <t>8055060338251</t>
  </si>
  <si>
    <t>8055060338268</t>
  </si>
  <si>
    <t>12141 A 3311</t>
  </si>
  <si>
    <t>SPARKLING GALLANT</t>
  </si>
  <si>
    <t>4895242855978</t>
  </si>
  <si>
    <t>4895242855985</t>
  </si>
  <si>
    <t>4895242855992</t>
  </si>
  <si>
    <t>4895242856005</t>
  </si>
  <si>
    <t>4895242856012</t>
  </si>
  <si>
    <t>4895242856029</t>
  </si>
  <si>
    <t>12141 AA3311</t>
  </si>
  <si>
    <t>AA</t>
  </si>
  <si>
    <t>4895242856036</t>
  </si>
  <si>
    <t>12141 I 3311</t>
  </si>
  <si>
    <t>12141 IA3311</t>
  </si>
  <si>
    <t>IA</t>
  </si>
  <si>
    <t>12141 G 3409</t>
  </si>
  <si>
    <t>JUNGLE GREY</t>
  </si>
  <si>
    <t>G</t>
  </si>
  <si>
    <t>8057960752656</t>
  </si>
  <si>
    <t>8057960752663</t>
  </si>
  <si>
    <t>8057960753349</t>
  </si>
  <si>
    <t>8057960753745</t>
  </si>
  <si>
    <t>8057960752694</t>
  </si>
  <si>
    <t>12141 AA4738</t>
  </si>
  <si>
    <t>GLO</t>
  </si>
  <si>
    <t>4895242856715</t>
  </si>
  <si>
    <t>4895242856722</t>
  </si>
  <si>
    <t>4895242856739</t>
  </si>
  <si>
    <t>4895242856746</t>
  </si>
  <si>
    <t>4895242856753</t>
  </si>
  <si>
    <t>4895242856760</t>
  </si>
  <si>
    <t>12141 3Z4892</t>
  </si>
  <si>
    <t>DOODLE BLACK</t>
  </si>
  <si>
    <t>8057158746368</t>
  </si>
  <si>
    <t>12141 3Z5506</t>
  </si>
  <si>
    <t>GUAVA</t>
  </si>
  <si>
    <t>4895242857408</t>
  </si>
  <si>
    <t>12141 G 5602</t>
  </si>
  <si>
    <t>LILAC</t>
  </si>
  <si>
    <t>8057960753073</t>
  </si>
  <si>
    <t>8057960753363</t>
  </si>
  <si>
    <t>8057960753653</t>
  </si>
  <si>
    <t>8057960753943</t>
  </si>
  <si>
    <t>8057960754230</t>
  </si>
  <si>
    <t>12141 A 6006</t>
  </si>
  <si>
    <t>YELLOW ANISE</t>
  </si>
  <si>
    <t>8058268748938</t>
  </si>
  <si>
    <t>8058268748945</t>
  </si>
  <si>
    <t>8058268748952</t>
  </si>
  <si>
    <t>8058268748969</t>
  </si>
  <si>
    <t>8058268748976</t>
  </si>
  <si>
    <t>8058268748983</t>
  </si>
  <si>
    <t>12141 AA6006</t>
  </si>
  <si>
    <t>8058268748990</t>
  </si>
  <si>
    <t>12141 G 6006</t>
  </si>
  <si>
    <t>12141 IA6006</t>
  </si>
  <si>
    <t>12141 3Z6011</t>
  </si>
  <si>
    <t>LEMON</t>
  </si>
  <si>
    <t>8057158747174</t>
  </si>
  <si>
    <t>12177 IA1600</t>
  </si>
  <si>
    <t>BRITT</t>
  </si>
  <si>
    <t>8057157803666</t>
  </si>
  <si>
    <t>8057157803673</t>
  </si>
  <si>
    <t>8057157803680</t>
  </si>
  <si>
    <t>8057157803697</t>
  </si>
  <si>
    <t>8057157803703</t>
  </si>
  <si>
    <t>8057157803710</t>
  </si>
  <si>
    <t>12177 IA4900</t>
  </si>
  <si>
    <t>8057157803758</t>
  </si>
  <si>
    <t>8057157803765</t>
  </si>
  <si>
    <t>8057157803772</t>
  </si>
  <si>
    <t>8057157803789</t>
  </si>
  <si>
    <t>8057157803796</t>
  </si>
  <si>
    <t>8057157803802</t>
  </si>
  <si>
    <t>12185 A 3129</t>
  </si>
  <si>
    <t>HELIS</t>
  </si>
  <si>
    <t>PDP DARK GREY</t>
  </si>
  <si>
    <t>8055060335939</t>
  </si>
  <si>
    <t>8055060335946</t>
  </si>
  <si>
    <t>8055060335953</t>
  </si>
  <si>
    <t>8055060335960</t>
  </si>
  <si>
    <t>8055060335977</t>
  </si>
  <si>
    <t>8055060335984</t>
  </si>
  <si>
    <t>12185 I 3129</t>
  </si>
  <si>
    <t>12185 A 4900</t>
  </si>
  <si>
    <t>8055060336110</t>
  </si>
  <si>
    <t>8055060336127</t>
  </si>
  <si>
    <t>8055060336134</t>
  </si>
  <si>
    <t>8055060336141</t>
  </si>
  <si>
    <t>8055060336158</t>
  </si>
  <si>
    <t>8055060336165</t>
  </si>
  <si>
    <t>12186 A 1500</t>
  </si>
  <si>
    <t>ROBIN</t>
  </si>
  <si>
    <t>8057143981743</t>
  </si>
  <si>
    <t>8057143981750</t>
  </si>
  <si>
    <t>8057143981767</t>
  </si>
  <si>
    <t>8057143981774</t>
  </si>
  <si>
    <t>8057143981781</t>
  </si>
  <si>
    <t>8057143981798</t>
  </si>
  <si>
    <t>12186 I 1500</t>
  </si>
  <si>
    <t>12186 IA1500</t>
  </si>
  <si>
    <t>8057143981804</t>
  </si>
  <si>
    <t>12186 A 4900</t>
  </si>
  <si>
    <t>8056351939829</t>
  </si>
  <si>
    <t>8056351939836</t>
  </si>
  <si>
    <t>8056351939843</t>
  </si>
  <si>
    <t>8056351939850</t>
  </si>
  <si>
    <t>8056351939867</t>
  </si>
  <si>
    <t>8056351939874</t>
  </si>
  <si>
    <t>12186 AA4900</t>
  </si>
  <si>
    <t>8056351939881</t>
  </si>
  <si>
    <t>12186 I 4900</t>
  </si>
  <si>
    <t>12186 IA4900</t>
  </si>
  <si>
    <t>12189 AA1632</t>
  </si>
  <si>
    <t>ELOISE</t>
  </si>
  <si>
    <t>RECYCLED LEATHER BROWN</t>
  </si>
  <si>
    <t>8051811833969</t>
  </si>
  <si>
    <t>8051811833976</t>
  </si>
  <si>
    <t>8051811833983</t>
  </si>
  <si>
    <t>8051811833990</t>
  </si>
  <si>
    <t>8051811834003</t>
  </si>
  <si>
    <t>4894881167053</t>
  </si>
  <si>
    <t>12189 A 2777</t>
  </si>
  <si>
    <t>RECYCLED LEATHER OCEAN BLUE</t>
  </si>
  <si>
    <t>4894881167176</t>
  </si>
  <si>
    <t>4894881167183</t>
  </si>
  <si>
    <t>4894881167190</t>
  </si>
  <si>
    <t>4894881167206</t>
  </si>
  <si>
    <t>4894881167213</t>
  </si>
  <si>
    <t>4894881167220</t>
  </si>
  <si>
    <t>12189 AA2777</t>
  </si>
  <si>
    <t>4894881167237</t>
  </si>
  <si>
    <t>12189 AA8511</t>
  </si>
  <si>
    <t>RECYCLED LEATHER DUSTY OLIVE</t>
  </si>
  <si>
    <t>4894881167091</t>
  </si>
  <si>
    <t>4894881167107</t>
  </si>
  <si>
    <t>4894881167114</t>
  </si>
  <si>
    <t>4894881167121</t>
  </si>
  <si>
    <t>4894881167138</t>
  </si>
  <si>
    <t>4894881167145</t>
  </si>
  <si>
    <t>12189 IA8511</t>
  </si>
  <si>
    <t>12215 A 0212</t>
  </si>
  <si>
    <t>WENDY NATURAL</t>
  </si>
  <si>
    <t>SALT</t>
  </si>
  <si>
    <t>4895242860996</t>
  </si>
  <si>
    <t>4895242861009</t>
  </si>
  <si>
    <t>4895242861016</t>
  </si>
  <si>
    <t>4895242861023</t>
  </si>
  <si>
    <t>4895242861030</t>
  </si>
  <si>
    <t>4895242861047</t>
  </si>
  <si>
    <t>12190 A 0128</t>
  </si>
  <si>
    <t>WENDY SUEDE</t>
  </si>
  <si>
    <t>OFF WHITE</t>
  </si>
  <si>
    <t>8055060336929</t>
  </si>
  <si>
    <t>8055060336936</t>
  </si>
  <si>
    <t>8055060336943</t>
  </si>
  <si>
    <t>8055060336950</t>
  </si>
  <si>
    <t>8055060336967</t>
  </si>
  <si>
    <t>8055060336974</t>
  </si>
  <si>
    <t>12190 I 0128</t>
  </si>
  <si>
    <t>12190 I 1600</t>
  </si>
  <si>
    <t>8055060337018</t>
  </si>
  <si>
    <t>8055060337025</t>
  </si>
  <si>
    <t>8055060337032</t>
  </si>
  <si>
    <t>8055060337049</t>
  </si>
  <si>
    <t>8055060337056</t>
  </si>
  <si>
    <t>8055060337063</t>
  </si>
  <si>
    <t>12190 A 3008</t>
  </si>
  <si>
    <t>DARK GREY</t>
  </si>
  <si>
    <t>8055060337193</t>
  </si>
  <si>
    <t>8055060337209</t>
  </si>
  <si>
    <t>8055060337216</t>
  </si>
  <si>
    <t>8055060337223</t>
  </si>
  <si>
    <t>8055060337230</t>
  </si>
  <si>
    <t>8055060337247</t>
  </si>
  <si>
    <t>12190 I 3008</t>
  </si>
  <si>
    <t>12192 3Z2139</t>
  </si>
  <si>
    <t>WENDY SOX</t>
  </si>
  <si>
    <t>ICE BLUE</t>
  </si>
  <si>
    <t>8057158747891</t>
  </si>
  <si>
    <t>12192 A 2139</t>
  </si>
  <si>
    <t>8057158747822</t>
  </si>
  <si>
    <t>8057158747839</t>
  </si>
  <si>
    <t>8057158747846</t>
  </si>
  <si>
    <t>8057158747853</t>
  </si>
  <si>
    <t>8057158747860</t>
  </si>
  <si>
    <t>8057158747877</t>
  </si>
  <si>
    <t>12192 I 2139</t>
  </si>
  <si>
    <t>12192 IA2139</t>
  </si>
  <si>
    <t>8057158747884</t>
  </si>
  <si>
    <t>12192 3Z2500</t>
  </si>
  <si>
    <t>8057158748164</t>
  </si>
  <si>
    <t>12192 3Z2672</t>
  </si>
  <si>
    <t>GLACIER GREY</t>
  </si>
  <si>
    <t>8057158748348</t>
  </si>
  <si>
    <t>12192 A 2672</t>
  </si>
  <si>
    <t>8057158748270</t>
  </si>
  <si>
    <t>8057158748287</t>
  </si>
  <si>
    <t>8057158748294</t>
  </si>
  <si>
    <t>8057158748300</t>
  </si>
  <si>
    <t>8057158748317</t>
  </si>
  <si>
    <t>8057158748324</t>
  </si>
  <si>
    <t>12192 IA2672</t>
  </si>
  <si>
    <t>8057158748331</t>
  </si>
  <si>
    <t>12192 AA4957</t>
  </si>
  <si>
    <t>SPARKLING BLACK</t>
  </si>
  <si>
    <t>8053300066896</t>
  </si>
  <si>
    <t>8053300066902</t>
  </si>
  <si>
    <t>8053300066919</t>
  </si>
  <si>
    <t>8053300066926</t>
  </si>
  <si>
    <t>8053300066933</t>
  </si>
  <si>
    <t>8053300066940</t>
  </si>
  <si>
    <t>12192 3Z5006</t>
  </si>
  <si>
    <t>ANTIQUE ROSE</t>
  </si>
  <si>
    <t>8057158747808</t>
  </si>
  <si>
    <t>12192 3Z9003</t>
  </si>
  <si>
    <t>LEO GREY</t>
  </si>
  <si>
    <t>4895242859174</t>
  </si>
  <si>
    <t>12194 AA9862</t>
  </si>
  <si>
    <t>WENDY RISE</t>
  </si>
  <si>
    <t>CANDY TIE DYE</t>
  </si>
  <si>
    <t>4895242859754</t>
  </si>
  <si>
    <t>4895242859761</t>
  </si>
  <si>
    <t>4895242859778</t>
  </si>
  <si>
    <t>4895242859785</t>
  </si>
  <si>
    <t>4895242859792</t>
  </si>
  <si>
    <t>4895242859808</t>
  </si>
  <si>
    <t>12194 T 9862</t>
  </si>
  <si>
    <t>T</t>
  </si>
  <si>
    <t>4895242859747</t>
  </si>
  <si>
    <t>12194 A 4900</t>
  </si>
  <si>
    <t>8051882501002</t>
  </si>
  <si>
    <t>8051882501019</t>
  </si>
  <si>
    <t>8051882501026</t>
  </si>
  <si>
    <t>8051882501033</t>
  </si>
  <si>
    <t>8051882501040</t>
  </si>
  <si>
    <t>8051882501057</t>
  </si>
  <si>
    <t>12195 A 0566</t>
  </si>
  <si>
    <t>LENA</t>
  </si>
  <si>
    <t>LEOPARD ANGORA</t>
  </si>
  <si>
    <t>8055060637422</t>
  </si>
  <si>
    <t>8055060637439</t>
  </si>
  <si>
    <t>8055060637446</t>
  </si>
  <si>
    <t>8055060637453</t>
  </si>
  <si>
    <t>8055060637460</t>
  </si>
  <si>
    <t>8055060637477</t>
  </si>
  <si>
    <t>12195 AA0566</t>
  </si>
  <si>
    <t>8055060637484</t>
  </si>
  <si>
    <t>12195 I 0566</t>
  </si>
  <si>
    <t>12195 IA0566</t>
  </si>
  <si>
    <t>12195 T 0566</t>
  </si>
  <si>
    <t>12195 3Z2674</t>
  </si>
  <si>
    <t>NATURAL AQUA HAZE</t>
  </si>
  <si>
    <t>8055060637675</t>
  </si>
  <si>
    <t>12195 A 2674</t>
  </si>
  <si>
    <t>8055060637606</t>
  </si>
  <si>
    <t>8055060637613</t>
  </si>
  <si>
    <t>8055060637620</t>
  </si>
  <si>
    <t>8055060637637</t>
  </si>
  <si>
    <t>8055060637644</t>
  </si>
  <si>
    <t>8055060637651</t>
  </si>
  <si>
    <t>12195 A 5507</t>
  </si>
  <si>
    <t>TIE DYE PEACH</t>
  </si>
  <si>
    <t>4895242860101</t>
  </si>
  <si>
    <t>4895242860118</t>
  </si>
  <si>
    <t>4895242860125</t>
  </si>
  <si>
    <t>4895242860132</t>
  </si>
  <si>
    <t>4895242860149</t>
  </si>
  <si>
    <t>4895242860156</t>
  </si>
  <si>
    <t>12195 AA5507</t>
  </si>
  <si>
    <t>4895242860163</t>
  </si>
  <si>
    <t>12195 I 5507</t>
  </si>
  <si>
    <t>12195 IA5507</t>
  </si>
  <si>
    <t>12196 A 2140</t>
  </si>
  <si>
    <t>LAILA</t>
  </si>
  <si>
    <t>8053300062324</t>
  </si>
  <si>
    <t>8053300062331</t>
  </si>
  <si>
    <t>8053300062348</t>
  </si>
  <si>
    <t>8053300062355</t>
  </si>
  <si>
    <t>8053300062362</t>
  </si>
  <si>
    <t>8053300062379</t>
  </si>
  <si>
    <t>12196 AA2140</t>
  </si>
  <si>
    <t>8053300062386</t>
  </si>
  <si>
    <t>12196 I 2140</t>
  </si>
  <si>
    <t>12196 IA2140</t>
  </si>
  <si>
    <t>12196 T 2140</t>
  </si>
  <si>
    <t>12196 A 3169</t>
  </si>
  <si>
    <t>CHAMBRAY ICE GREY</t>
  </si>
  <si>
    <t>8053300062232</t>
  </si>
  <si>
    <t>8053300062249</t>
  </si>
  <si>
    <t>8053300062256</t>
  </si>
  <si>
    <t>8053300062263</t>
  </si>
  <si>
    <t>8053300062270</t>
  </si>
  <si>
    <t>8053300062287</t>
  </si>
  <si>
    <t>12196 AA3169</t>
  </si>
  <si>
    <t>8053300062294</t>
  </si>
  <si>
    <t>12196 I 3169</t>
  </si>
  <si>
    <t>12196 IA3169</t>
  </si>
  <si>
    <t>12196 T 3169</t>
  </si>
  <si>
    <t>12196 A 5031</t>
  </si>
  <si>
    <t>CHAMBRAY ROSE</t>
  </si>
  <si>
    <t>8053300062140</t>
  </si>
  <si>
    <t>8053300062157</t>
  </si>
  <si>
    <t>8053300062164</t>
  </si>
  <si>
    <t>8053300062171</t>
  </si>
  <si>
    <t>8053300062188</t>
  </si>
  <si>
    <t>8053300062195</t>
  </si>
  <si>
    <t>12196 I 5031</t>
  </si>
  <si>
    <t>12196 T 5031</t>
  </si>
  <si>
    <t>12201 IA5006</t>
  </si>
  <si>
    <t>ELOISE SUEDE</t>
  </si>
  <si>
    <t>8057143984188</t>
  </si>
  <si>
    <t>8057143984195</t>
  </si>
  <si>
    <t>8057143984218</t>
  </si>
  <si>
    <t>8057143984225</t>
  </si>
  <si>
    <t>8057143984232</t>
  </si>
  <si>
    <t>8057143984249</t>
  </si>
  <si>
    <t>12202 AA2680</t>
  </si>
  <si>
    <t>VIC SUEDE</t>
  </si>
  <si>
    <t>8057143984287</t>
  </si>
  <si>
    <t>8057143984294</t>
  </si>
  <si>
    <t>8057143984300</t>
  </si>
  <si>
    <t>8057143984317</t>
  </si>
  <si>
    <t>8057143984324</t>
  </si>
  <si>
    <t>8057143984331</t>
  </si>
  <si>
    <t>12208 I 1726</t>
  </si>
  <si>
    <t>PEGGY</t>
  </si>
  <si>
    <t>TAN CHEETAH</t>
  </si>
  <si>
    <t>8059304184338</t>
  </si>
  <si>
    <t>8059304184345</t>
  </si>
  <si>
    <t>8059304184352</t>
  </si>
  <si>
    <t>8059304184369</t>
  </si>
  <si>
    <t>8059304184376</t>
  </si>
  <si>
    <t>8059304184383</t>
  </si>
  <si>
    <t>12208 AA3139</t>
  </si>
  <si>
    <t>GREY CHEETAH</t>
  </si>
  <si>
    <t>8059304184437</t>
  </si>
  <si>
    <t>8059304184444</t>
  </si>
  <si>
    <t>8059304184451</t>
  </si>
  <si>
    <t>8059304184468</t>
  </si>
  <si>
    <t>8059304184475</t>
  </si>
  <si>
    <t>8059304184482</t>
  </si>
  <si>
    <t>12208 I 4895</t>
  </si>
  <si>
    <t>BLACK CHEETAH</t>
  </si>
  <si>
    <t>8059304184512</t>
  </si>
  <si>
    <t>8059304184529</t>
  </si>
  <si>
    <t>8059304184536</t>
  </si>
  <si>
    <t>8059304184543</t>
  </si>
  <si>
    <t>8059304184550</t>
  </si>
  <si>
    <t>8059304184567</t>
  </si>
  <si>
    <t>12208 A 5050</t>
  </si>
  <si>
    <t>PINK CHEETAH</t>
  </si>
  <si>
    <t>8059304184604</t>
  </si>
  <si>
    <t>8059304184611</t>
  </si>
  <si>
    <t>8059304184628</t>
  </si>
  <si>
    <t>8059304184635</t>
  </si>
  <si>
    <t>8059304184642</t>
  </si>
  <si>
    <t>8059304184659</t>
  </si>
  <si>
    <t>12212 AA4776</t>
  </si>
  <si>
    <t>KARINA BREEZE</t>
  </si>
  <si>
    <t>ZEBRA PRINT</t>
  </si>
  <si>
    <t>8057143154925</t>
  </si>
  <si>
    <t>8057143154932</t>
  </si>
  <si>
    <t>8057143154949</t>
  </si>
  <si>
    <t>8057143154956</t>
  </si>
  <si>
    <t>8057143154963</t>
  </si>
  <si>
    <t>8057143154970</t>
  </si>
  <si>
    <t>12216 3Z0215</t>
  </si>
  <si>
    <t>WENDY FLORA</t>
  </si>
  <si>
    <t>LILY WHITE</t>
  </si>
  <si>
    <t>4895242861511</t>
  </si>
  <si>
    <t>12217 IA5502</t>
  </si>
  <si>
    <t>KARINA JOY</t>
  </si>
  <si>
    <t>PEACH</t>
  </si>
  <si>
    <t>4895242862273</t>
  </si>
  <si>
    <t>4895242862280</t>
  </si>
  <si>
    <t>4895242862297</t>
  </si>
  <si>
    <t>4895242862303</t>
  </si>
  <si>
    <t>4895242862310</t>
  </si>
  <si>
    <t>4895242862327</t>
  </si>
  <si>
    <t>12221 3Z6019</t>
  </si>
  <si>
    <t>EFFIE BAY</t>
  </si>
  <si>
    <t>SUN</t>
  </si>
  <si>
    <t>4895242864864</t>
  </si>
  <si>
    <t>12221 3Z6400</t>
  </si>
  <si>
    <t>CORAL</t>
  </si>
  <si>
    <t>4895242864956</t>
  </si>
  <si>
    <t>12223 A 3315</t>
  </si>
  <si>
    <t>NORA</t>
  </si>
  <si>
    <t>PEARL GREY</t>
  </si>
  <si>
    <t>4895242865694</t>
  </si>
  <si>
    <t>4895242865700</t>
  </si>
  <si>
    <t>4895242865717</t>
  </si>
  <si>
    <t>4895242865724</t>
  </si>
  <si>
    <t>4895242865731</t>
  </si>
  <si>
    <t>4895242865748</t>
  </si>
  <si>
    <t>12223 AA3315</t>
  </si>
  <si>
    <t>4895242865755</t>
  </si>
  <si>
    <t>12223 I 3315</t>
  </si>
  <si>
    <t>12223 T 3315</t>
  </si>
  <si>
    <t>12246 A 4000</t>
  </si>
  <si>
    <t>MARGOT ECO</t>
  </si>
  <si>
    <t>4894881100029</t>
  </si>
  <si>
    <t>4894881100036</t>
  </si>
  <si>
    <t>4894881100043</t>
  </si>
  <si>
    <t>4894881100050</t>
  </si>
  <si>
    <t>4894881100067</t>
  </si>
  <si>
    <t>4894881100074</t>
  </si>
  <si>
    <t>12246 AA4000</t>
  </si>
  <si>
    <t>4894881100081</t>
  </si>
  <si>
    <t>12246 AA5006</t>
  </si>
  <si>
    <t>4894881092898</t>
  </si>
  <si>
    <t>4894881092904</t>
  </si>
  <si>
    <t>4894881092911</t>
  </si>
  <si>
    <t>4894881092928</t>
  </si>
  <si>
    <t>4894881099897</t>
  </si>
  <si>
    <t>4894881099903</t>
  </si>
  <si>
    <t>12250 3Z1500</t>
  </si>
  <si>
    <t>TONYA ECO SHIELD</t>
  </si>
  <si>
    <t>4894881105062</t>
  </si>
  <si>
    <t>12250 A 1500</t>
  </si>
  <si>
    <t>4894881104997</t>
  </si>
  <si>
    <t>4894881105000</t>
  </si>
  <si>
    <t>4894881105017</t>
  </si>
  <si>
    <t>4894881105024</t>
  </si>
  <si>
    <t>4894881105031</t>
  </si>
  <si>
    <t>4894881105048</t>
  </si>
  <si>
    <t>12250 AA1500</t>
  </si>
  <si>
    <t>4894881105055</t>
  </si>
  <si>
    <t>12250 IA1500</t>
  </si>
  <si>
    <t>12250 T 1500</t>
  </si>
  <si>
    <t>12250 A 1900</t>
  </si>
  <si>
    <t>4894881105086</t>
  </si>
  <si>
    <t>4894881105093</t>
  </si>
  <si>
    <t>4894881105109</t>
  </si>
  <si>
    <t>4894881105116</t>
  </si>
  <si>
    <t>4894881105123</t>
  </si>
  <si>
    <t>4894881105130</t>
  </si>
  <si>
    <t>12250 I 1900</t>
  </si>
  <si>
    <t>12250 T 1900</t>
  </si>
  <si>
    <t>12250 A 4900</t>
  </si>
  <si>
    <t>8051811834133</t>
  </si>
  <si>
    <t>8051811834140</t>
  </si>
  <si>
    <t>8051811834157</t>
  </si>
  <si>
    <t>8051811834164</t>
  </si>
  <si>
    <t>8051811834171</t>
  </si>
  <si>
    <t>8051811834188</t>
  </si>
  <si>
    <t>12250 AA4900</t>
  </si>
  <si>
    <t>4894881167268</t>
  </si>
  <si>
    <t>12250 IA4900</t>
  </si>
  <si>
    <t>12960 AA3049</t>
  </si>
  <si>
    <t>WENDY FRONTIER</t>
  </si>
  <si>
    <t>REEF GREY</t>
  </si>
  <si>
    <t>8050880168248</t>
  </si>
  <si>
    <t>8050880168255</t>
  </si>
  <si>
    <t>8050880168262</t>
  </si>
  <si>
    <t>8050880168279</t>
  </si>
  <si>
    <t>8050880168286</t>
  </si>
  <si>
    <t>8050880168293</t>
  </si>
  <si>
    <t>12960 A 6013</t>
  </si>
  <si>
    <t>SUNBURST</t>
  </si>
  <si>
    <t>8050880168149</t>
  </si>
  <si>
    <t>8050880168156</t>
  </si>
  <si>
    <t>8050880168163</t>
  </si>
  <si>
    <t>8050880168170</t>
  </si>
  <si>
    <t>8050880168187</t>
  </si>
  <si>
    <t>8050880168194</t>
  </si>
  <si>
    <t>13012 K.3167</t>
  </si>
  <si>
    <t>WENDY YOUTH</t>
  </si>
  <si>
    <t>DOODLE GREY</t>
  </si>
  <si>
    <t>K.</t>
  </si>
  <si>
    <t>8050880444212</t>
  </si>
  <si>
    <t>8050880444229</t>
  </si>
  <si>
    <t>8050880444236</t>
  </si>
  <si>
    <t>8050880444243</t>
  </si>
  <si>
    <t>8050880444250</t>
  </si>
  <si>
    <t>8050880444267</t>
  </si>
  <si>
    <t>8050880444274</t>
  </si>
  <si>
    <t>8050880444281</t>
  </si>
  <si>
    <t>13012 K/0171</t>
  </si>
  <si>
    <t>DOODLE BOHO</t>
  </si>
  <si>
    <t>K/</t>
  </si>
  <si>
    <t>8050880443956</t>
  </si>
  <si>
    <t>8050880443963</t>
  </si>
  <si>
    <t>8050880443970</t>
  </si>
  <si>
    <t>8050880443987</t>
  </si>
  <si>
    <t>8050880442591</t>
  </si>
  <si>
    <t>8050880442607</t>
  </si>
  <si>
    <t>8050880442614</t>
  </si>
  <si>
    <t>8050880442621</t>
  </si>
  <si>
    <t>13012 K.6865</t>
  </si>
  <si>
    <t>UNICORN DREAMER</t>
  </si>
  <si>
    <t>4895242868831</t>
  </si>
  <si>
    <t>4895242868848</t>
  </si>
  <si>
    <t>4895242868855</t>
  </si>
  <si>
    <t>4895242868862</t>
  </si>
  <si>
    <t>4895242868879</t>
  </si>
  <si>
    <t>4895242868886</t>
  </si>
  <si>
    <t>4895242868893</t>
  </si>
  <si>
    <t>4895242868909</t>
  </si>
  <si>
    <t>13013 K.2556</t>
  </si>
  <si>
    <t>WALLY YOUTH</t>
  </si>
  <si>
    <t>STRETCH NAVY</t>
  </si>
  <si>
    <t>8057158740533</t>
  </si>
  <si>
    <t>8057158740540</t>
  </si>
  <si>
    <t>8057158740557</t>
  </si>
  <si>
    <t>8057158740564</t>
  </si>
  <si>
    <t>8057158740571</t>
  </si>
  <si>
    <t>8057158740588</t>
  </si>
  <si>
    <t>8057158740595</t>
  </si>
  <si>
    <t>8057158740601</t>
  </si>
  <si>
    <t>13013 K/2556</t>
  </si>
  <si>
    <t>8057158740618</t>
  </si>
  <si>
    <t>8057158740625</t>
  </si>
  <si>
    <t>8057158740632</t>
  </si>
  <si>
    <t>13013 K.8337</t>
  </si>
  <si>
    <t>STRETCH SAGE</t>
  </si>
  <si>
    <t>8057158740380</t>
  </si>
  <si>
    <t>8057158740397</t>
  </si>
  <si>
    <t>8057158740403</t>
  </si>
  <si>
    <t>8057158740410</t>
  </si>
  <si>
    <t>8057158740427</t>
  </si>
  <si>
    <t>8057158740434</t>
  </si>
  <si>
    <t>8057158740441</t>
  </si>
  <si>
    <t>8057158740458</t>
  </si>
  <si>
    <t>13012 K/3167</t>
  </si>
  <si>
    <t>8050880444298</t>
  </si>
  <si>
    <t>8050880444304</t>
  </si>
  <si>
    <t>8050880444311</t>
  </si>
  <si>
    <t>13012 K.0223</t>
  </si>
  <si>
    <t>DOODLE FREEDOM</t>
  </si>
  <si>
    <t>4895242866714</t>
  </si>
  <si>
    <t>4895242866721</t>
  </si>
  <si>
    <t>4895242866738</t>
  </si>
  <si>
    <t>4895242866745</t>
  </si>
  <si>
    <t>4895242866752</t>
  </si>
  <si>
    <t>4895242866769</t>
  </si>
  <si>
    <t>4895242866776</t>
  </si>
  <si>
    <t>4895242866783</t>
  </si>
  <si>
    <t>13012 K.9106</t>
  </si>
  <si>
    <t>STAR GOLD</t>
  </si>
  <si>
    <t>8057158749598</t>
  </si>
  <si>
    <t>8057158749604</t>
  </si>
  <si>
    <t>8057158749611</t>
  </si>
  <si>
    <t>8057158749628</t>
  </si>
  <si>
    <t>8057158749635</t>
  </si>
  <si>
    <t>8057158749642</t>
  </si>
  <si>
    <t>8057158749659</t>
  </si>
  <si>
    <t>8057158749666</t>
  </si>
  <si>
    <t>13013 K.1555</t>
  </si>
  <si>
    <t>STRETCH TAUPE</t>
  </si>
  <si>
    <t>8057158740687</t>
  </si>
  <si>
    <t>8057158740694</t>
  </si>
  <si>
    <t>8057158740700</t>
  </si>
  <si>
    <t>8057158740717</t>
  </si>
  <si>
    <t>8057158740724</t>
  </si>
  <si>
    <t>8057158740731</t>
  </si>
  <si>
    <t>8057158740748</t>
  </si>
  <si>
    <t>8057158740755</t>
  </si>
  <si>
    <t>13013 K.2118</t>
  </si>
  <si>
    <t>SOX OCEAN BLUE</t>
  </si>
  <si>
    <t>8057158741257</t>
  </si>
  <si>
    <t>8057158741264</t>
  </si>
  <si>
    <t>8057158741271</t>
  </si>
  <si>
    <t>8057158741288</t>
  </si>
  <si>
    <t>8057158741295</t>
  </si>
  <si>
    <t>8057158741301</t>
  </si>
  <si>
    <t>8057158741318</t>
  </si>
  <si>
    <t>8057158741325</t>
  </si>
  <si>
    <t>13012 K.0171</t>
  </si>
  <si>
    <t>8050880443925</t>
  </si>
  <si>
    <t>8050880443932</t>
  </si>
  <si>
    <t>8050880443949</t>
  </si>
  <si>
    <t>13013 K.2557</t>
  </si>
  <si>
    <t>NAVY CAMO</t>
  </si>
  <si>
    <t>8057158742155</t>
  </si>
  <si>
    <t>8057158742162</t>
  </si>
  <si>
    <t>8057158742179</t>
  </si>
  <si>
    <t>8057158742186</t>
  </si>
  <si>
    <t>8057158742193</t>
  </si>
  <si>
    <t>8057158742209</t>
  </si>
  <si>
    <t>8057158742216</t>
  </si>
  <si>
    <t>8057158742223</t>
  </si>
  <si>
    <t>13012 K.6833</t>
  </si>
  <si>
    <t>SPARKLING PINK</t>
  </si>
  <si>
    <t>8057158742452</t>
  </si>
  <si>
    <t>8057158742469</t>
  </si>
  <si>
    <t>8057158742476</t>
  </si>
  <si>
    <t>8057158742483</t>
  </si>
  <si>
    <t>8057158742490</t>
  </si>
  <si>
    <t>8057158742506</t>
  </si>
  <si>
    <t>8057158742513</t>
  </si>
  <si>
    <t>8057158742520</t>
  </si>
  <si>
    <t>13012 K.3921</t>
  </si>
  <si>
    <t>STAR SILVER</t>
  </si>
  <si>
    <t>8057158749741</t>
  </si>
  <si>
    <t>8057158749758</t>
  </si>
  <si>
    <t>8057158749765</t>
  </si>
  <si>
    <t>8057158749772</t>
  </si>
  <si>
    <t>8057158749789</t>
  </si>
  <si>
    <t>8057158749796</t>
  </si>
  <si>
    <t>8057158749802</t>
  </si>
  <si>
    <t>8057158749819</t>
  </si>
  <si>
    <t>13013 K/1555</t>
  </si>
  <si>
    <t>8057158740762</t>
  </si>
  <si>
    <t>8050880449965</t>
  </si>
  <si>
    <t>8057149887636</t>
  </si>
  <si>
    <t>13013 K.3217</t>
  </si>
  <si>
    <t>SOX SHARKSKIN</t>
  </si>
  <si>
    <t>8057158741400</t>
  </si>
  <si>
    <t>8057158741417</t>
  </si>
  <si>
    <t>8057158741424</t>
  </si>
  <si>
    <t>8057158741431</t>
  </si>
  <si>
    <t>8057158741448</t>
  </si>
  <si>
    <t>8057158741455</t>
  </si>
  <si>
    <t>8057158741462</t>
  </si>
  <si>
    <t>8057158741479</t>
  </si>
  <si>
    <t>13031 K.1500</t>
  </si>
  <si>
    <t>BRADLEY YOUTH</t>
  </si>
  <si>
    <t>8059304186325</t>
  </si>
  <si>
    <t>8059304186332</t>
  </si>
  <si>
    <t>8059304186349</t>
  </si>
  <si>
    <t>8059304186356</t>
  </si>
  <si>
    <t>8059304186363</t>
  </si>
  <si>
    <t>8059304186370</t>
  </si>
  <si>
    <t>8059304186387</t>
  </si>
  <si>
    <t>8059304186394</t>
  </si>
  <si>
    <t>13012 K/0223</t>
  </si>
  <si>
    <t>4895242866790</t>
  </si>
  <si>
    <t>4895242866806</t>
  </si>
  <si>
    <t>4895242866813</t>
  </si>
  <si>
    <t>13012 K.2558</t>
  </si>
  <si>
    <t>CAT EYE NAVY</t>
  </si>
  <si>
    <t>8050880442638</t>
  </si>
  <si>
    <t>8050880442645</t>
  </si>
  <si>
    <t>8050880442652</t>
  </si>
  <si>
    <t>8050880442669</t>
  </si>
  <si>
    <t>8050880442676</t>
  </si>
  <si>
    <t>8050880442683</t>
  </si>
  <si>
    <t>8050880442690</t>
  </si>
  <si>
    <t>8050880442706</t>
  </si>
  <si>
    <t>13013 K.0409</t>
  </si>
  <si>
    <t>SOX SAHARA</t>
  </si>
  <si>
    <t>4895242869289</t>
  </si>
  <si>
    <t>4895242869296</t>
  </si>
  <si>
    <t>4895242869302</t>
  </si>
  <si>
    <t>4895242869319</t>
  </si>
  <si>
    <t>4895242869326</t>
  </si>
  <si>
    <t>4895242869333</t>
  </si>
  <si>
    <t>4895242869340</t>
  </si>
  <si>
    <t>4895242869357</t>
  </si>
  <si>
    <t>13031 K.8339</t>
  </si>
  <si>
    <t>8059304186776</t>
  </si>
  <si>
    <t>8059304186783</t>
  </si>
  <si>
    <t>8059304186790</t>
  </si>
  <si>
    <t>8059304186806</t>
  </si>
  <si>
    <t>8059304186813</t>
  </si>
  <si>
    <t>8059304186820</t>
  </si>
  <si>
    <t>8059304186837</t>
  </si>
  <si>
    <t>8059304186844</t>
  </si>
  <si>
    <t>13031 K/8339</t>
  </si>
  <si>
    <t>8059304186851</t>
  </si>
  <si>
    <t>8059304186868</t>
  </si>
  <si>
    <t>8059304186875</t>
  </si>
  <si>
    <t>13012 K.3166</t>
  </si>
  <si>
    <t>SPARKLING GREY LILAC</t>
  </si>
  <si>
    <t>8057158742308</t>
  </si>
  <si>
    <t>8057158742315</t>
  </si>
  <si>
    <t>8057158742322</t>
  </si>
  <si>
    <t>8057158742339</t>
  </si>
  <si>
    <t>8057158742346</t>
  </si>
  <si>
    <t>8057158742353</t>
  </si>
  <si>
    <t>8057158742360</t>
  </si>
  <si>
    <t>8057158742377</t>
  </si>
  <si>
    <t>13012 K.4975</t>
  </si>
  <si>
    <t>STAR BLACK</t>
  </si>
  <si>
    <t>8050880443109</t>
  </si>
  <si>
    <t>8050880443116</t>
  </si>
  <si>
    <t>8050880443123</t>
  </si>
  <si>
    <t>8050880443130</t>
  </si>
  <si>
    <t>8050880443147</t>
  </si>
  <si>
    <t>8050880443154</t>
  </si>
  <si>
    <t>8050880443161</t>
  </si>
  <si>
    <t>8050880443178</t>
  </si>
  <si>
    <t>13012 K/3920</t>
  </si>
  <si>
    <t>SPARKLING SILVER PEACH</t>
  </si>
  <si>
    <t>8057158742636</t>
  </si>
  <si>
    <t>8057158742643</t>
  </si>
  <si>
    <t>8057158742650</t>
  </si>
  <si>
    <t>8057158742667</t>
  </si>
  <si>
    <t>8057158742674</t>
  </si>
  <si>
    <t>8057158742681</t>
  </si>
  <si>
    <t>8057158742698</t>
  </si>
  <si>
    <t>8057158742704</t>
  </si>
  <si>
    <t>13013 K/0409</t>
  </si>
  <si>
    <t>4895242869364</t>
  </si>
  <si>
    <t>4895242869371</t>
  </si>
  <si>
    <t>4895242869388</t>
  </si>
  <si>
    <t>13012 K/2678</t>
  </si>
  <si>
    <t>ICE PRINCESS</t>
  </si>
  <si>
    <t>8050880444359</t>
  </si>
  <si>
    <t>8050880444366</t>
  </si>
  <si>
    <t>8050880444373</t>
  </si>
  <si>
    <t>8050880444380</t>
  </si>
  <si>
    <t>8050880444397</t>
  </si>
  <si>
    <t>8050880444403</t>
  </si>
  <si>
    <t>8050880444410</t>
  </si>
  <si>
    <t>8050880444427</t>
  </si>
  <si>
    <t>13012 K.3920</t>
  </si>
  <si>
    <t>8057158742605</t>
  </si>
  <si>
    <t>8057158742612</t>
  </si>
  <si>
    <t>8057158742629</t>
  </si>
  <si>
    <t>13012 K/3921</t>
  </si>
  <si>
    <t>8057158749826</t>
  </si>
  <si>
    <t>8057158749833</t>
  </si>
  <si>
    <t>8057158749840</t>
  </si>
  <si>
    <t>13012 K.4892</t>
  </si>
  <si>
    <t>8050880443994</t>
  </si>
  <si>
    <t>8050880444007</t>
  </si>
  <si>
    <t>8050880444014</t>
  </si>
  <si>
    <t>8050880444021</t>
  </si>
  <si>
    <t>8050880444038</t>
  </si>
  <si>
    <t>8050880444045</t>
  </si>
  <si>
    <t>8050880444052</t>
  </si>
  <si>
    <t>8050880444069</t>
  </si>
  <si>
    <t>13013 K/8337</t>
  </si>
  <si>
    <t>8057158740465</t>
  </si>
  <si>
    <t>8057158740472</t>
  </si>
  <si>
    <t>8057158740489</t>
  </si>
  <si>
    <t>13012 K.3168</t>
  </si>
  <si>
    <t>CAT EYE GREY</t>
  </si>
  <si>
    <t>8050880444106</t>
  </si>
  <si>
    <t>8050880444113</t>
  </si>
  <si>
    <t>8050880444120</t>
  </si>
  <si>
    <t>8050880444137</t>
  </si>
  <si>
    <t>8050880444144</t>
  </si>
  <si>
    <t>8050880444151</t>
  </si>
  <si>
    <t>8050880444168</t>
  </si>
  <si>
    <t>8050880444175</t>
  </si>
  <si>
    <t>13013 K.0705</t>
  </si>
  <si>
    <t>SOX STONE WHITE</t>
  </si>
  <si>
    <t>8057158741554</t>
  </si>
  <si>
    <t>8057158741561</t>
  </si>
  <si>
    <t>8057158741578</t>
  </si>
  <si>
    <t>8057158741585</t>
  </si>
  <si>
    <t>8057158741592</t>
  </si>
  <si>
    <t>8057158741608</t>
  </si>
  <si>
    <t>8057158741615</t>
  </si>
  <si>
    <t>8057158741622</t>
  </si>
  <si>
    <t>13031 K/1500</t>
  </si>
  <si>
    <t>8059304186400</t>
  </si>
  <si>
    <t>8059304186417</t>
  </si>
  <si>
    <t>8059304186424</t>
  </si>
  <si>
    <t>13046 K.2500</t>
  </si>
  <si>
    <t>SPENCER YOUTH ECO</t>
  </si>
  <si>
    <t>4894881101088</t>
  </si>
  <si>
    <t>4894881101095</t>
  </si>
  <si>
    <t>4894881101101</t>
  </si>
  <si>
    <t>4894881101118</t>
  </si>
  <si>
    <t>4894881101125</t>
  </si>
  <si>
    <t>4894881101132</t>
  </si>
  <si>
    <t>4894881101149</t>
  </si>
  <si>
    <t>4894881101156</t>
  </si>
  <si>
    <t>13046 K/2500</t>
  </si>
  <si>
    <t>4894881101163</t>
  </si>
  <si>
    <t>4894881101170</t>
  </si>
  <si>
    <t>4894881101187</t>
  </si>
  <si>
    <t>13012 K/2676</t>
  </si>
  <si>
    <t>DISCO AZUR</t>
  </si>
  <si>
    <t>8057158749321</t>
  </si>
  <si>
    <t>8057158749338</t>
  </si>
  <si>
    <t>8057158749345</t>
  </si>
  <si>
    <t>8057158749352</t>
  </si>
  <si>
    <t>8057158749369</t>
  </si>
  <si>
    <t>8057158749376</t>
  </si>
  <si>
    <t>8057158749383</t>
  </si>
  <si>
    <t>8057158749390</t>
  </si>
  <si>
    <t>13012 K/3166</t>
  </si>
  <si>
    <t>8057158742384</t>
  </si>
  <si>
    <t>8057158742391</t>
  </si>
  <si>
    <t>8057158742407</t>
  </si>
  <si>
    <t>13012 K.9770</t>
  </si>
  <si>
    <t>SUNSET</t>
  </si>
  <si>
    <t>4895242869142</t>
  </si>
  <si>
    <t>4895242869135</t>
  </si>
  <si>
    <t>4895242869159</t>
  </si>
  <si>
    <t>4895242869166</t>
  </si>
  <si>
    <t>4895242869173</t>
  </si>
  <si>
    <t>4895242869180</t>
  </si>
  <si>
    <t>4895242869197</t>
  </si>
  <si>
    <t>4895242869203</t>
  </si>
  <si>
    <t>13012 K.2678</t>
  </si>
  <si>
    <t>8050880444328</t>
  </si>
  <si>
    <t>8050880444335</t>
  </si>
  <si>
    <t>8050880444342</t>
  </si>
  <si>
    <t>13012 K.4987</t>
  </si>
  <si>
    <t>LINEN BLACK</t>
  </si>
  <si>
    <t>8057960758733</t>
  </si>
  <si>
    <t>8057960758740</t>
  </si>
  <si>
    <t>8057960758757</t>
  </si>
  <si>
    <t>8057960758764</t>
  </si>
  <si>
    <t>8057960758771</t>
  </si>
  <si>
    <t>8057960758788</t>
  </si>
  <si>
    <t>8057960758795</t>
  </si>
  <si>
    <t>8057960758801</t>
  </si>
  <si>
    <t>13046 K.1001</t>
  </si>
  <si>
    <t>KHAKI</t>
  </si>
  <si>
    <t>4894881111766</t>
  </si>
  <si>
    <t>4894881111773</t>
  </si>
  <si>
    <t>4894881111780</t>
  </si>
  <si>
    <t>4894881111797</t>
  </si>
  <si>
    <t>4894881111803</t>
  </si>
  <si>
    <t>4894881111810</t>
  </si>
  <si>
    <t>4894881111827</t>
  </si>
  <si>
    <t>4894881111834</t>
  </si>
  <si>
    <t>13012 K/9106</t>
  </si>
  <si>
    <t>8057158749673</t>
  </si>
  <si>
    <t>8057158749680</t>
  </si>
  <si>
    <t>8057158749697</t>
  </si>
  <si>
    <t>13031 K.3045</t>
  </si>
  <si>
    <t>8059304186622</t>
  </si>
  <si>
    <t>8059304186639</t>
  </si>
  <si>
    <t>8059304186646</t>
  </si>
  <si>
    <t>8059304186653</t>
  </si>
  <si>
    <t>8059304186660</t>
  </si>
  <si>
    <t>8059304186677</t>
  </si>
  <si>
    <t>8059304186684</t>
  </si>
  <si>
    <t>8059304186691</t>
  </si>
  <si>
    <t>13012 K/4987</t>
  </si>
  <si>
    <t>8057960758818</t>
  </si>
  <si>
    <t>8057960758825</t>
  </si>
  <si>
    <t>8057960758832</t>
  </si>
  <si>
    <t>13028 K.3258</t>
  </si>
  <si>
    <t>MEL YOUTH</t>
  </si>
  <si>
    <t>STAR GREY</t>
  </si>
  <si>
    <t>8059304184871</t>
  </si>
  <si>
    <t>8059304184888</t>
  </si>
  <si>
    <t>8059304184901</t>
  </si>
  <si>
    <t>8059304184918</t>
  </si>
  <si>
    <t>8059304184925</t>
  </si>
  <si>
    <t>8059304184932</t>
  </si>
  <si>
    <t>8059304184949</t>
  </si>
  <si>
    <t>13028 K/4779</t>
  </si>
  <si>
    <t>LEO BLACK</t>
  </si>
  <si>
    <t>8059304185205</t>
  </si>
  <si>
    <t>8059304185212</t>
  </si>
  <si>
    <t>8059304185229</t>
  </si>
  <si>
    <t>8059304185236</t>
  </si>
  <si>
    <t>8059304185342</t>
  </si>
  <si>
    <t>8059304185359</t>
  </si>
  <si>
    <t>8059304185366</t>
  </si>
  <si>
    <t>8059304185373</t>
  </si>
  <si>
    <t>13031 K.2623</t>
  </si>
  <si>
    <t>DEEP BLUE</t>
  </si>
  <si>
    <t>8059304186479</t>
  </si>
  <si>
    <t>8059304186486</t>
  </si>
  <si>
    <t>8059304186493</t>
  </si>
  <si>
    <t>8059304186509</t>
  </si>
  <si>
    <t>8059304186516</t>
  </si>
  <si>
    <t>8059304186523</t>
  </si>
  <si>
    <t>8059304186530</t>
  </si>
  <si>
    <t>8059304186547</t>
  </si>
  <si>
    <t>13046 K/1001</t>
  </si>
  <si>
    <t>4894881111841</t>
  </si>
  <si>
    <t>4894881111858</t>
  </si>
  <si>
    <t>4894881111865</t>
  </si>
  <si>
    <t>13012 K.1619</t>
  </si>
  <si>
    <t>LEO NUT</t>
  </si>
  <si>
    <t>4895242866868</t>
  </si>
  <si>
    <t>4895242866875</t>
  </si>
  <si>
    <t>4895242866882</t>
  </si>
  <si>
    <t>4895242866899</t>
  </si>
  <si>
    <t>4895242866905</t>
  </si>
  <si>
    <t>4895242866912</t>
  </si>
  <si>
    <t>4895242866929</t>
  </si>
  <si>
    <t>4895242866936</t>
  </si>
  <si>
    <t>13012 K/2558</t>
  </si>
  <si>
    <t>8050880442713</t>
  </si>
  <si>
    <t>8050880442720</t>
  </si>
  <si>
    <t>8050880442737</t>
  </si>
  <si>
    <t>13012 K/4975</t>
  </si>
  <si>
    <t>8050880443185</t>
  </si>
  <si>
    <t>8050880443192</t>
  </si>
  <si>
    <t>8050880443208</t>
  </si>
  <si>
    <t>13012 K.5036</t>
  </si>
  <si>
    <t>DISCO PINK</t>
  </si>
  <si>
    <t>8057158749444</t>
  </si>
  <si>
    <t>8057158749451</t>
  </si>
  <si>
    <t>8057158749468</t>
  </si>
  <si>
    <t>8057158749475</t>
  </si>
  <si>
    <t>8057158749482</t>
  </si>
  <si>
    <t>8057158749499</t>
  </si>
  <si>
    <t>8057158749505</t>
  </si>
  <si>
    <t>8057158749512</t>
  </si>
  <si>
    <t>13012 K/9770</t>
  </si>
  <si>
    <t>4895242869210</t>
  </si>
  <si>
    <t>4895242869227</t>
  </si>
  <si>
    <t>4895242869234</t>
  </si>
  <si>
    <t>13028 K/4778</t>
  </si>
  <si>
    <t>FUNFETTI BLACK</t>
  </si>
  <si>
    <t>8059304185052</t>
  </si>
  <si>
    <t>8059304185069</t>
  </si>
  <si>
    <t>8059304185076</t>
  </si>
  <si>
    <t>8059304185083</t>
  </si>
  <si>
    <t>8059304185090</t>
  </si>
  <si>
    <t>8059304185106</t>
  </si>
  <si>
    <t>8059304185113</t>
  </si>
  <si>
    <t>8059304185120</t>
  </si>
  <si>
    <t>13012 K/4892</t>
  </si>
  <si>
    <t>8050880444076</t>
  </si>
  <si>
    <t>8050880444083</t>
  </si>
  <si>
    <t>8050880444090</t>
  </si>
  <si>
    <t>13012 K/6833</t>
  </si>
  <si>
    <t>8057158742537</t>
  </si>
  <si>
    <t>8057158742544</t>
  </si>
  <si>
    <t>8057158742551</t>
  </si>
  <si>
    <t>13012 K/6865</t>
  </si>
  <si>
    <t>4895242868916</t>
  </si>
  <si>
    <t>4895242868923</t>
  </si>
  <si>
    <t>4895242868930</t>
  </si>
  <si>
    <t>13013 K.0408</t>
  </si>
  <si>
    <t>SOX SAFARI</t>
  </si>
  <si>
    <t>8057158741103</t>
  </si>
  <si>
    <t>8057158741110</t>
  </si>
  <si>
    <t>8057158741127</t>
  </si>
  <si>
    <t>8057158741134</t>
  </si>
  <si>
    <t>8057158741141</t>
  </si>
  <si>
    <t>8057158741158</t>
  </si>
  <si>
    <t>8057158741165</t>
  </si>
  <si>
    <t>8057158741172</t>
  </si>
  <si>
    <t>13013 K.4742</t>
  </si>
  <si>
    <t>DOODLE PATCH</t>
  </si>
  <si>
    <t>4895242869586</t>
  </si>
  <si>
    <t>4895242869593</t>
  </si>
  <si>
    <t>4895242869609</t>
  </si>
  <si>
    <t>4895242869616</t>
  </si>
  <si>
    <t>4895242869623</t>
  </si>
  <si>
    <t>4895242869630</t>
  </si>
  <si>
    <t>4895242869647</t>
  </si>
  <si>
    <t>4895242869654</t>
  </si>
  <si>
    <t>13013 K.4900</t>
  </si>
  <si>
    <t>8057158740083</t>
  </si>
  <si>
    <t>8057158740090</t>
  </si>
  <si>
    <t>8057158740106</t>
  </si>
  <si>
    <t>8057158740113</t>
  </si>
  <si>
    <t>8057158740120</t>
  </si>
  <si>
    <t>8057158740137</t>
  </si>
  <si>
    <t>8057158740144</t>
  </si>
  <si>
    <t>8057158740151</t>
  </si>
  <si>
    <t>13013 K/4900</t>
  </si>
  <si>
    <t>8057158740168</t>
  </si>
  <si>
    <t>8057158740175</t>
  </si>
  <si>
    <t>8057158740182</t>
  </si>
  <si>
    <t>13013 K.8702</t>
  </si>
  <si>
    <t>SOX MUSK</t>
  </si>
  <si>
    <t>4895242870421</t>
  </si>
  <si>
    <t>4895242870438</t>
  </si>
  <si>
    <t>4895242870445</t>
  </si>
  <si>
    <t>4895242870452</t>
  </si>
  <si>
    <t>4895242870469</t>
  </si>
  <si>
    <t>4895242870476</t>
  </si>
  <si>
    <t>4895242870483</t>
  </si>
  <si>
    <t>4895242870490</t>
  </si>
  <si>
    <t>13028 K/3258</t>
  </si>
  <si>
    <t>8059304184956</t>
  </si>
  <si>
    <t>8059304184963</t>
  </si>
  <si>
    <t>8059304184970</t>
  </si>
  <si>
    <t>13031 K/2623</t>
  </si>
  <si>
    <t>8059304186554</t>
  </si>
  <si>
    <t>8059304186561</t>
  </si>
  <si>
    <t>8059304186578</t>
  </si>
  <si>
    <t>13047 K.1623</t>
  </si>
  <si>
    <t>MARGOT YOUTH ECO</t>
  </si>
  <si>
    <t>LEOPARD NUT</t>
  </si>
  <si>
    <t>4894881104362</t>
  </si>
  <si>
    <t>4894881104379</t>
  </si>
  <si>
    <t>4894881104386</t>
  </si>
  <si>
    <t>4894881104393</t>
  </si>
  <si>
    <t>4894881104409</t>
  </si>
  <si>
    <t>4894881104416</t>
  </si>
  <si>
    <t>4894881104423</t>
  </si>
  <si>
    <t>4894881104430</t>
  </si>
  <si>
    <t>13047 K/1623</t>
  </si>
  <si>
    <t>4894881104447</t>
  </si>
  <si>
    <t>4894881104454</t>
  </si>
  <si>
    <t>4894881104461</t>
  </si>
  <si>
    <t>13047 K.2672</t>
  </si>
  <si>
    <t>4894881104249</t>
  </si>
  <si>
    <t>4894881104256</t>
  </si>
  <si>
    <t>4894881104263</t>
  </si>
  <si>
    <t>4894881104270</t>
  </si>
  <si>
    <t>4894881104287</t>
  </si>
  <si>
    <t>4894881104294</t>
  </si>
  <si>
    <t>4894881104300</t>
  </si>
  <si>
    <t>4894881104317</t>
  </si>
  <si>
    <t>13047 K.6014</t>
  </si>
  <si>
    <t>13047 K/6014</t>
  </si>
  <si>
    <t>15020 Z61622</t>
  </si>
  <si>
    <t>WALLY .</t>
  </si>
  <si>
    <t>RECYCLED LEATHER NUT</t>
  </si>
  <si>
    <t>8050880167302</t>
  </si>
  <si>
    <t>15020 Z71622</t>
  </si>
  <si>
    <t>8050880167319</t>
  </si>
  <si>
    <t>15020 Z81622</t>
  </si>
  <si>
    <t>8050880167326</t>
  </si>
  <si>
    <t>15020 Z82550</t>
  </si>
  <si>
    <t>RECYCLED LEATHER NAVY</t>
  </si>
  <si>
    <t>8050880167180</t>
  </si>
  <si>
    <t>15030 Z72549</t>
  </si>
  <si>
    <t>MIKKA</t>
  </si>
  <si>
    <t>CLASSIC NAVY</t>
  </si>
  <si>
    <t>8053300062614</t>
  </si>
  <si>
    <t>15030 Z82549</t>
  </si>
  <si>
    <t>8053300062621</t>
  </si>
  <si>
    <t>15030 Z63303</t>
  </si>
  <si>
    <t>HAWK DUSTY GREY</t>
  </si>
  <si>
    <t>4895242871688</t>
  </si>
  <si>
    <t>15030 Z83303</t>
  </si>
  <si>
    <t>4895242871701</t>
  </si>
  <si>
    <t>15030 Z63506</t>
  </si>
  <si>
    <t>HAWK ASH</t>
  </si>
  <si>
    <t>8053300063352</t>
  </si>
  <si>
    <t>15030 Z73506</t>
  </si>
  <si>
    <t>8053300063369</t>
  </si>
  <si>
    <t>15030 Z83506</t>
  </si>
  <si>
    <t>8053300063376</t>
  </si>
  <si>
    <t>15030 Z74310</t>
  </si>
  <si>
    <t>WASHED STRETCH CARBON</t>
  </si>
  <si>
    <t>8054382147596</t>
  </si>
  <si>
    <t>15030 Z84310</t>
  </si>
  <si>
    <t>8054382147602</t>
  </si>
  <si>
    <t>15030 B 6826</t>
  </si>
  <si>
    <t>PRINT GEOMETRIC RED</t>
  </si>
  <si>
    <t>8057960756791</t>
  </si>
  <si>
    <t>8057960756807</t>
  </si>
  <si>
    <t>8057960756814</t>
  </si>
  <si>
    <t>8057960756821</t>
  </si>
  <si>
    <t>8057960756838</t>
  </si>
  <si>
    <t>8057960756845</t>
  </si>
  <si>
    <t>15030 C 6826</t>
  </si>
  <si>
    <t>8057960756852</t>
  </si>
  <si>
    <t>15030 D 6826</t>
  </si>
  <si>
    <t>15030 Z66826</t>
  </si>
  <si>
    <t>15030 D 7017</t>
  </si>
  <si>
    <t>PRINT CAMO RED BLUE</t>
  </si>
  <si>
    <t>8057960756951</t>
  </si>
  <si>
    <t>8057960756968</t>
  </si>
  <si>
    <t>8057960756975</t>
  </si>
  <si>
    <t>8057960756982</t>
  </si>
  <si>
    <t>8057960756999</t>
  </si>
  <si>
    <t>8057960757002</t>
  </si>
  <si>
    <t>15030 Z88011</t>
  </si>
  <si>
    <t>BRAIDED ARMY</t>
  </si>
  <si>
    <t>8057149889470</t>
  </si>
  <si>
    <t>15030 Z68332</t>
  </si>
  <si>
    <t>HAWK VETIVER GREEN</t>
  </si>
  <si>
    <t>8053300063635</t>
  </si>
  <si>
    <t>15030 Z68333</t>
  </si>
  <si>
    <t>HAWK SAFARI</t>
  </si>
  <si>
    <t>8053300063499</t>
  </si>
  <si>
    <t>15030 Z68335</t>
  </si>
  <si>
    <t>CLASSIC SAGE</t>
  </si>
  <si>
    <t>8053300062799</t>
  </si>
  <si>
    <t>15030 Z78335</t>
  </si>
  <si>
    <t>8053300062805</t>
  </si>
  <si>
    <t>15030 Z88335</t>
  </si>
  <si>
    <t>8053300062812</t>
  </si>
  <si>
    <t>15030 Z78409</t>
  </si>
  <si>
    <t>WASHED STRETCH SAGE</t>
  </si>
  <si>
    <t>8054382143956</t>
  </si>
  <si>
    <t>HEY DUDE SHOES PCS</t>
  </si>
  <si>
    <t>crt</t>
  </si>
  <si>
    <t>Paia</t>
  </si>
  <si>
    <t>RRP</t>
  </si>
  <si>
    <t>STAGIONE</t>
  </si>
  <si>
    <t>W22</t>
  </si>
  <si>
    <t>S22</t>
  </si>
  <si>
    <t>S21</t>
  </si>
  <si>
    <t>W21</t>
  </si>
  <si>
    <t>totali</t>
  </si>
  <si>
    <t>PREZZO AL PAIO</t>
  </si>
  <si>
    <t>Prezzo COLLO</t>
  </si>
  <si>
    <t>TOT WHL</t>
  </si>
  <si>
    <t>PZ</t>
  </si>
  <si>
    <t>PREZZO MEDIO</t>
  </si>
  <si>
    <t>BAMBINO</t>
  </si>
  <si>
    <t>UOMO</t>
  </si>
  <si>
    <t>DONNA</t>
  </si>
  <si>
    <t>****29-36 / 32-39</t>
  </si>
  <si>
    <t>TOTALE OFFERTA</t>
  </si>
  <si>
    <t>RIEPILOGO HEYDUDE</t>
  </si>
  <si>
    <t>tot whl</t>
  </si>
  <si>
    <t>immagine</t>
  </si>
  <si>
    <t>FW INVERNALE</t>
  </si>
  <si>
    <t>SS ESTIVO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</si>
</sst>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0"/>
  </numFmts>
  <fonts count="25" x14ac:knownFonts="1">
    <font>
      <sz val="10"/>
      <color indexed="8"/>
      <name val="Courier New"/>
      <family val="3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indexed="8"/>
      <name val="Courier New"/>
      <family val="3"/>
    </font>
    <font>
      <b/>
      <sz val="10"/>
      <color indexed="8"/>
      <name val="Courier New"/>
      <family val="3"/>
    </font>
    <font>
      <sz val="12"/>
      <color theme="1"/>
      <name val="Calibri"/>
      <family val="2"/>
      <scheme val="minor"/>
    </font>
    <font>
      <sz val="12"/>
      <name val="Verdana"/>
      <family val="2"/>
    </font>
    <font>
      <sz val="12"/>
      <color rgb="FF000000"/>
      <name val="Calibri"/>
      <family val="2"/>
    </font>
    <font>
      <b/>
      <sz val="14"/>
      <color rgb="FFFF0000"/>
      <name val="Courier New"/>
      <family val="3"/>
    </font>
    <font>
      <sz val="10"/>
      <color indexed="8"/>
      <name val="Courier New"/>
      <family val="3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 applyBorder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1" fillId="0" borderId="0">
      <alignment vertical="top" wrapText="1"/>
    </xf>
    <xf numFmtId="0" fontId="22" fillId="0" borderId="0"/>
    <xf numFmtId="0" fontId="20" fillId="0" borderId="0"/>
    <xf numFmtId="44" fontId="24" fillId="0" borderId="0" applyFont="0" applyFill="0" applyBorder="0" applyAlignment="0" applyProtection="0"/>
  </cellStyleXfs>
  <cellXfs count="31">
    <xf numFmtId="0" fontId="0" fillId="0" borderId="0" xfId="0"/>
    <xf numFmtId="0" fontId="18" fillId="0" borderId="0" xfId="0" applyFont="1"/>
    <xf numFmtId="164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 vertical="center" wrapText="1"/>
    </xf>
    <xf numFmtId="3" fontId="18" fillId="0" borderId="0" xfId="0" applyNumberFormat="1" applyFont="1"/>
    <xf numFmtId="0" fontId="19" fillId="0" borderId="0" xfId="0" applyFont="1" applyAlignment="1">
      <alignment horizontal="left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23" fillId="0" borderId="0" xfId="0" applyFont="1"/>
    <xf numFmtId="164" fontId="23" fillId="0" borderId="0" xfId="0" applyNumberFormat="1" applyFont="1"/>
    <xf numFmtId="44" fontId="0" fillId="0" borderId="0" xfId="46" applyFont="1"/>
    <xf numFmtId="44" fontId="0" fillId="0" borderId="0" xfId="0" applyNumberFormat="1"/>
    <xf numFmtId="0" fontId="0" fillId="33" borderId="0" xfId="0" applyFill="1"/>
    <xf numFmtId="44" fontId="0" fillId="33" borderId="0" xfId="46" applyFont="1" applyFill="1"/>
    <xf numFmtId="44" fontId="0" fillId="33" borderId="0" xfId="0" applyNumberFormat="1" applyFill="1"/>
    <xf numFmtId="0" fontId="19" fillId="0" borderId="0" xfId="0" applyFont="1"/>
    <xf numFmtId="0" fontId="0" fillId="34" borderId="0" xfId="0" applyFill="1"/>
    <xf numFmtId="44" fontId="0" fillId="34" borderId="0" xfId="46" applyFont="1" applyFill="1"/>
    <xf numFmtId="44" fontId="0" fillId="34" borderId="0" xfId="0" applyNumberFormat="1" applyFill="1"/>
    <xf numFmtId="44" fontId="0" fillId="0" borderId="0" xfId="46" applyFont="1" applyAlignment="1">
      <alignment horizontal="center" vertical="center" wrapText="1"/>
    </xf>
    <xf numFmtId="44" fontId="23" fillId="0" borderId="0" xfId="46" applyFont="1"/>
    <xf numFmtId="44" fontId="18" fillId="0" borderId="0" xfId="46" applyFont="1"/>
    <xf numFmtId="44" fontId="0" fillId="0" borderId="0" xfId="46" applyFont="1" applyFill="1"/>
    <xf numFmtId="164" fontId="0" fillId="35" borderId="0" xfId="0" applyNumberFormat="1" applyFill="1"/>
    <xf numFmtId="0" fontId="0" fillId="35" borderId="0" xfId="0" applyFill="1" applyAlignment="1">
      <alignment horizontal="center" vertical="center" wrapText="1"/>
    </xf>
    <xf numFmtId="3" fontId="0" fillId="35" borderId="0" xfId="0" applyNumberFormat="1" applyFill="1" applyAlignment="1">
      <alignment horizontal="center"/>
    </xf>
    <xf numFmtId="3" fontId="23" fillId="35" borderId="0" xfId="0" applyNumberFormat="1" applyFont="1" applyFill="1" applyAlignment="1">
      <alignment horizontal="center"/>
    </xf>
    <xf numFmtId="0" fontId="18" fillId="35" borderId="0" xfId="0" applyFont="1" applyFill="1" applyAlignment="1">
      <alignment horizontal="center"/>
    </xf>
    <xf numFmtId="0" fontId="0" fillId="35" borderId="0" xfId="0" applyFill="1" applyAlignment="1">
      <alignment horizontal="center"/>
    </xf>
    <xf numFmtId="0" fontId="23" fillId="0" borderId="0" xfId="0" applyFont="1" applyAlignment="1">
      <alignment horizontal="center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6" builtinId="4"/>
    <cellStyle name="Excel Built-in Normal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e 2" xfId="44"/>
    <cellStyle name="Normale 3" xfId="45"/>
    <cellStyle name="Normale 4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80" Type="http://schemas.openxmlformats.org/officeDocument/2006/relationships/image" Target="../media/image180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55</xdr:row>
      <xdr:rowOff>142875</xdr:rowOff>
    </xdr:from>
    <xdr:to>
      <xdr:col>0</xdr:col>
      <xdr:colOff>1097632</xdr:colOff>
      <xdr:row>55</xdr:row>
      <xdr:rowOff>510771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80EDC926-1054-4B63-BD56-525FE6911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1181100"/>
          <a:ext cx="926182" cy="367896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56</xdr:row>
      <xdr:rowOff>106737</xdr:rowOff>
    </xdr:from>
    <xdr:to>
      <xdr:col>0</xdr:col>
      <xdr:colOff>1099379</xdr:colOff>
      <xdr:row>56</xdr:row>
      <xdr:rowOff>480370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F2FA170-9CAD-4971-BDA1-AE08DC24C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499" y="1773612"/>
          <a:ext cx="908880" cy="37363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57</xdr:row>
      <xdr:rowOff>142875</xdr:rowOff>
    </xdr:from>
    <xdr:to>
      <xdr:col>0</xdr:col>
      <xdr:colOff>1078582</xdr:colOff>
      <xdr:row>57</xdr:row>
      <xdr:rowOff>510771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1FE27DBF-930E-4961-96A9-8BC9FE7C2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438400"/>
          <a:ext cx="926182" cy="367896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59</xdr:row>
      <xdr:rowOff>114299</xdr:rowOff>
    </xdr:from>
    <xdr:to>
      <xdr:col>0</xdr:col>
      <xdr:colOff>931650</xdr:colOff>
      <xdr:row>59</xdr:row>
      <xdr:rowOff>445646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6371E2C-69BE-411F-9016-6C494EA1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3038474"/>
          <a:ext cx="684000" cy="331347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60</xdr:row>
      <xdr:rowOff>161924</xdr:rowOff>
    </xdr:from>
    <xdr:to>
      <xdr:col>0</xdr:col>
      <xdr:colOff>941175</xdr:colOff>
      <xdr:row>60</xdr:row>
      <xdr:rowOff>493271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A8ED7AF5-375D-4813-A48D-DB1D2D8E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3714749"/>
          <a:ext cx="684000" cy="331347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62</xdr:row>
      <xdr:rowOff>257175</xdr:rowOff>
    </xdr:from>
    <xdr:to>
      <xdr:col>0</xdr:col>
      <xdr:colOff>960225</xdr:colOff>
      <xdr:row>62</xdr:row>
      <xdr:rowOff>631806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B0A3ECBE-08B5-4122-A2DB-64875800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225" y="5067300"/>
          <a:ext cx="684000" cy="374631"/>
        </a:xfrm>
        <a:prstGeom prst="rect">
          <a:avLst/>
        </a:prstGeom>
      </xdr:spPr>
    </xdr:pic>
    <xdr:clientData/>
  </xdr:twoCellAnchor>
  <xdr:twoCellAnchor>
    <xdr:from>
      <xdr:col>0</xdr:col>
      <xdr:colOff>276226</xdr:colOff>
      <xdr:row>61</xdr:row>
      <xdr:rowOff>104775</xdr:rowOff>
    </xdr:from>
    <xdr:to>
      <xdr:col>0</xdr:col>
      <xdr:colOff>960226</xdr:colOff>
      <xdr:row>61</xdr:row>
      <xdr:rowOff>517415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B7D51E01-A015-4B84-A162-2AF647EA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226" y="4286250"/>
          <a:ext cx="684000" cy="41264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66</xdr:row>
      <xdr:rowOff>171450</xdr:rowOff>
    </xdr:from>
    <xdr:to>
      <xdr:col>0</xdr:col>
      <xdr:colOff>922125</xdr:colOff>
      <xdr:row>66</xdr:row>
      <xdr:rowOff>548576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D729F02D-D4AE-45F3-9CFE-076291AB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5772150"/>
          <a:ext cx="684000" cy="377126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67</xdr:row>
      <xdr:rowOff>171451</xdr:rowOff>
    </xdr:from>
    <xdr:to>
      <xdr:col>0</xdr:col>
      <xdr:colOff>903075</xdr:colOff>
      <xdr:row>67</xdr:row>
      <xdr:rowOff>548577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66B6C01D-5CB1-40F6-9220-E45F4550A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6562726"/>
          <a:ext cx="684000" cy="377126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68</xdr:row>
      <xdr:rowOff>171450</xdr:rowOff>
    </xdr:from>
    <xdr:to>
      <xdr:col>0</xdr:col>
      <xdr:colOff>893551</xdr:colOff>
      <xdr:row>68</xdr:row>
      <xdr:rowOff>582617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869DF0C0-4C9E-4BB8-81B1-AD39615F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1" y="7353300"/>
          <a:ext cx="684000" cy="411167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69</xdr:row>
      <xdr:rowOff>152400</xdr:rowOff>
    </xdr:from>
    <xdr:to>
      <xdr:col>0</xdr:col>
      <xdr:colOff>884026</xdr:colOff>
      <xdr:row>69</xdr:row>
      <xdr:rowOff>563567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43F039FF-99E9-4042-B97F-375484C8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6" y="8124825"/>
          <a:ext cx="684000" cy="41116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70</xdr:row>
      <xdr:rowOff>161925</xdr:rowOff>
    </xdr:from>
    <xdr:to>
      <xdr:col>0</xdr:col>
      <xdr:colOff>874500</xdr:colOff>
      <xdr:row>70</xdr:row>
      <xdr:rowOff>573092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C20E954B-8CDB-4702-8CB1-7056760D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8924925"/>
          <a:ext cx="684000" cy="411167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71</xdr:row>
      <xdr:rowOff>171451</xdr:rowOff>
    </xdr:from>
    <xdr:to>
      <xdr:col>0</xdr:col>
      <xdr:colOff>884025</xdr:colOff>
      <xdr:row>71</xdr:row>
      <xdr:rowOff>582618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73F6A4F-A7C3-49D2-9A80-6F18B1853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9725026"/>
          <a:ext cx="684000" cy="411167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72</xdr:row>
      <xdr:rowOff>104775</xdr:rowOff>
    </xdr:from>
    <xdr:to>
      <xdr:col>0</xdr:col>
      <xdr:colOff>893549</xdr:colOff>
      <xdr:row>72</xdr:row>
      <xdr:rowOff>515942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BA2503E4-8779-4185-A1F9-BB7DD686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49" y="10353675"/>
          <a:ext cx="684000" cy="411167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73</xdr:row>
      <xdr:rowOff>114300</xdr:rowOff>
    </xdr:from>
    <xdr:to>
      <xdr:col>0</xdr:col>
      <xdr:colOff>874499</xdr:colOff>
      <xdr:row>73</xdr:row>
      <xdr:rowOff>525467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F9202724-81EC-48C9-A7EF-D8F242E62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499" y="11058525"/>
          <a:ext cx="684000" cy="41116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74</xdr:row>
      <xdr:rowOff>123824</xdr:rowOff>
    </xdr:from>
    <xdr:to>
      <xdr:col>0</xdr:col>
      <xdr:colOff>893550</xdr:colOff>
      <xdr:row>74</xdr:row>
      <xdr:rowOff>534991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7F240A6F-2EA1-471F-A509-FD3192E2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11763374"/>
          <a:ext cx="684000" cy="411167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75</xdr:row>
      <xdr:rowOff>133350</xdr:rowOff>
    </xdr:from>
    <xdr:to>
      <xdr:col>0</xdr:col>
      <xdr:colOff>864974</xdr:colOff>
      <xdr:row>75</xdr:row>
      <xdr:rowOff>508010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73149EE4-5DA4-47B0-BD35-F2550AB4B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80974" y="12468225"/>
          <a:ext cx="684000" cy="37466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76</xdr:row>
      <xdr:rowOff>133350</xdr:rowOff>
    </xdr:from>
    <xdr:to>
      <xdr:col>0</xdr:col>
      <xdr:colOff>864975</xdr:colOff>
      <xdr:row>76</xdr:row>
      <xdr:rowOff>508010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D8AE6889-200E-440E-8770-92F98F848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80975" y="13163550"/>
          <a:ext cx="684000" cy="37466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77</xdr:row>
      <xdr:rowOff>95250</xdr:rowOff>
    </xdr:from>
    <xdr:to>
      <xdr:col>0</xdr:col>
      <xdr:colOff>864975</xdr:colOff>
      <xdr:row>77</xdr:row>
      <xdr:rowOff>472299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9921D136-CE7C-4AB2-80A9-CA4F8ADC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80975" y="13820775"/>
          <a:ext cx="684000" cy="377049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78</xdr:row>
      <xdr:rowOff>152400</xdr:rowOff>
    </xdr:from>
    <xdr:to>
      <xdr:col>0</xdr:col>
      <xdr:colOff>893550</xdr:colOff>
      <xdr:row>78</xdr:row>
      <xdr:rowOff>529449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9FFDD05-0006-4058-9485-EEAC13DF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14573250"/>
          <a:ext cx="684000" cy="377049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79</xdr:row>
      <xdr:rowOff>133350</xdr:rowOff>
    </xdr:from>
    <xdr:to>
      <xdr:col>0</xdr:col>
      <xdr:colOff>931650</xdr:colOff>
      <xdr:row>79</xdr:row>
      <xdr:rowOff>510399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19E4305B-CE72-418C-A2FD-6C61AF81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15249525"/>
          <a:ext cx="684000" cy="37704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80</xdr:row>
      <xdr:rowOff>161925</xdr:rowOff>
    </xdr:from>
    <xdr:to>
      <xdr:col>0</xdr:col>
      <xdr:colOff>941175</xdr:colOff>
      <xdr:row>80</xdr:row>
      <xdr:rowOff>538974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F8B3F14-0BDB-46B9-B172-EAF33C68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15973425"/>
          <a:ext cx="684000" cy="377049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81</xdr:row>
      <xdr:rowOff>114300</xdr:rowOff>
    </xdr:from>
    <xdr:to>
      <xdr:col>0</xdr:col>
      <xdr:colOff>903075</xdr:colOff>
      <xdr:row>81</xdr:row>
      <xdr:rowOff>488844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6A123DA1-C793-47B3-85A0-D37B226E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16621125"/>
          <a:ext cx="684000" cy="37454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82</xdr:row>
      <xdr:rowOff>142875</xdr:rowOff>
    </xdr:from>
    <xdr:to>
      <xdr:col>0</xdr:col>
      <xdr:colOff>884025</xdr:colOff>
      <xdr:row>82</xdr:row>
      <xdr:rowOff>517419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CDF5415F-2084-4B01-9B12-EF7A0037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17345025"/>
          <a:ext cx="684000" cy="374544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83</xdr:row>
      <xdr:rowOff>114300</xdr:rowOff>
    </xdr:from>
    <xdr:to>
      <xdr:col>0</xdr:col>
      <xdr:colOff>864975</xdr:colOff>
      <xdr:row>83</xdr:row>
      <xdr:rowOff>488844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801A9281-B815-45D9-9CCB-E8442729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80975" y="18011775"/>
          <a:ext cx="684000" cy="37454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84</xdr:row>
      <xdr:rowOff>123825</xdr:rowOff>
    </xdr:from>
    <xdr:to>
      <xdr:col>0</xdr:col>
      <xdr:colOff>893550</xdr:colOff>
      <xdr:row>84</xdr:row>
      <xdr:rowOff>498369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7A575A72-D078-4B1E-AFDC-17FE8E88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18716625"/>
          <a:ext cx="684000" cy="374544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85</xdr:row>
      <xdr:rowOff>142875</xdr:rowOff>
    </xdr:from>
    <xdr:to>
      <xdr:col>0</xdr:col>
      <xdr:colOff>903076</xdr:colOff>
      <xdr:row>85</xdr:row>
      <xdr:rowOff>517419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F941FEF-BFC4-47E0-8D89-646FB397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6" y="19431000"/>
          <a:ext cx="684000" cy="374544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86</xdr:row>
      <xdr:rowOff>142875</xdr:rowOff>
    </xdr:from>
    <xdr:to>
      <xdr:col>0</xdr:col>
      <xdr:colOff>864975</xdr:colOff>
      <xdr:row>86</xdr:row>
      <xdr:rowOff>546003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D4302679-BEA8-4A79-9019-68C1DCB3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80975" y="20145375"/>
          <a:ext cx="684000" cy="403128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87</xdr:row>
      <xdr:rowOff>142875</xdr:rowOff>
    </xdr:from>
    <xdr:to>
      <xdr:col>0</xdr:col>
      <xdr:colOff>855451</xdr:colOff>
      <xdr:row>87</xdr:row>
      <xdr:rowOff>546003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BB3BA9E3-D038-4234-A68F-34B6F63B0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71451" y="20859750"/>
          <a:ext cx="684000" cy="403128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88</xdr:row>
      <xdr:rowOff>85725</xdr:rowOff>
    </xdr:from>
    <xdr:to>
      <xdr:col>0</xdr:col>
      <xdr:colOff>884025</xdr:colOff>
      <xdr:row>88</xdr:row>
      <xdr:rowOff>488853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386EAE85-127A-491D-AC26-6398E8BC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21516975"/>
          <a:ext cx="684000" cy="40312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89</xdr:row>
      <xdr:rowOff>123825</xdr:rowOff>
    </xdr:from>
    <xdr:to>
      <xdr:col>0</xdr:col>
      <xdr:colOff>855450</xdr:colOff>
      <xdr:row>89</xdr:row>
      <xdr:rowOff>526953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4BB5E796-A1EB-4D30-9C8D-3B32E2D3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71450" y="22269450"/>
          <a:ext cx="684000" cy="40312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90</xdr:row>
      <xdr:rowOff>66675</xdr:rowOff>
    </xdr:from>
    <xdr:to>
      <xdr:col>0</xdr:col>
      <xdr:colOff>845925</xdr:colOff>
      <xdr:row>90</xdr:row>
      <xdr:rowOff>469803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BD8D348B-CD26-408B-87AA-AD8455E4B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61925" y="22926675"/>
          <a:ext cx="684000" cy="403128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91</xdr:row>
      <xdr:rowOff>190500</xdr:rowOff>
    </xdr:from>
    <xdr:to>
      <xdr:col>0</xdr:col>
      <xdr:colOff>893549</xdr:colOff>
      <xdr:row>91</xdr:row>
      <xdr:rowOff>593628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3BD1B6AC-C466-46E7-81F7-9CE81302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49" y="23764875"/>
          <a:ext cx="684000" cy="403128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92</xdr:row>
      <xdr:rowOff>180975</xdr:rowOff>
    </xdr:from>
    <xdr:to>
      <xdr:col>0</xdr:col>
      <xdr:colOff>903075</xdr:colOff>
      <xdr:row>92</xdr:row>
      <xdr:rowOff>584103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CA8DCA09-6AD4-499B-914D-573510F5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24603075"/>
          <a:ext cx="684000" cy="403128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93</xdr:row>
      <xdr:rowOff>171450</xdr:rowOff>
    </xdr:from>
    <xdr:to>
      <xdr:col>0</xdr:col>
      <xdr:colOff>893550</xdr:colOff>
      <xdr:row>93</xdr:row>
      <xdr:rowOff>570827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555D293A-EDFC-4712-A7E1-5EED6565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25441275"/>
          <a:ext cx="684000" cy="39937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94</xdr:row>
      <xdr:rowOff>152400</xdr:rowOff>
    </xdr:from>
    <xdr:to>
      <xdr:col>0</xdr:col>
      <xdr:colOff>893550</xdr:colOff>
      <xdr:row>94</xdr:row>
      <xdr:rowOff>551777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738B955C-9C4F-4CFB-BB61-F0B41E96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26203275"/>
          <a:ext cx="684000" cy="399377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95</xdr:row>
      <xdr:rowOff>180975</xdr:rowOff>
    </xdr:from>
    <xdr:to>
      <xdr:col>0</xdr:col>
      <xdr:colOff>950700</xdr:colOff>
      <xdr:row>95</xdr:row>
      <xdr:rowOff>580352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820449B4-1DAC-4BB1-B492-E824F7592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27012900"/>
          <a:ext cx="684000" cy="399377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96</xdr:row>
      <xdr:rowOff>190500</xdr:rowOff>
    </xdr:from>
    <xdr:to>
      <xdr:col>0</xdr:col>
      <xdr:colOff>941175</xdr:colOff>
      <xdr:row>96</xdr:row>
      <xdr:rowOff>589877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EDF8CBAA-955A-4163-979D-12165ECA3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27803475"/>
          <a:ext cx="684000" cy="399377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97</xdr:row>
      <xdr:rowOff>152401</xdr:rowOff>
    </xdr:from>
    <xdr:to>
      <xdr:col>0</xdr:col>
      <xdr:colOff>912600</xdr:colOff>
      <xdr:row>97</xdr:row>
      <xdr:rowOff>551778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4323358-F2F6-43FF-BA64-DEC044F7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0" y="28546426"/>
          <a:ext cx="684000" cy="39937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98</xdr:row>
      <xdr:rowOff>200025</xdr:rowOff>
    </xdr:from>
    <xdr:to>
      <xdr:col>0</xdr:col>
      <xdr:colOff>874500</xdr:colOff>
      <xdr:row>98</xdr:row>
      <xdr:rowOff>599402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10E131AE-E17C-4D3B-98F3-370D13D9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29375100"/>
          <a:ext cx="684000" cy="39937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99</xdr:row>
      <xdr:rowOff>228601</xdr:rowOff>
    </xdr:from>
    <xdr:to>
      <xdr:col>0</xdr:col>
      <xdr:colOff>874500</xdr:colOff>
      <xdr:row>99</xdr:row>
      <xdr:rowOff>627978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DD6F3F42-FEF5-4FED-9894-8CF97198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30184726"/>
          <a:ext cx="684000" cy="39937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100</xdr:row>
      <xdr:rowOff>180975</xdr:rowOff>
    </xdr:from>
    <xdr:to>
      <xdr:col>0</xdr:col>
      <xdr:colOff>930931</xdr:colOff>
      <xdr:row>100</xdr:row>
      <xdr:rowOff>562675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CBE17336-2EA4-48CC-A2B9-7B92A14B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30918150"/>
          <a:ext cx="740431" cy="3817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101</xdr:row>
      <xdr:rowOff>238125</xdr:rowOff>
    </xdr:from>
    <xdr:to>
      <xdr:col>0</xdr:col>
      <xdr:colOff>978556</xdr:colOff>
      <xdr:row>101</xdr:row>
      <xdr:rowOff>619825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E520F878-8863-4601-B962-F597CA12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31756350"/>
          <a:ext cx="740431" cy="3817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102</xdr:row>
      <xdr:rowOff>133350</xdr:rowOff>
    </xdr:from>
    <xdr:to>
      <xdr:col>0</xdr:col>
      <xdr:colOff>978556</xdr:colOff>
      <xdr:row>102</xdr:row>
      <xdr:rowOff>515050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983643AC-747C-4954-94CD-AE5DB14B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32432625"/>
          <a:ext cx="740431" cy="38170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103</xdr:row>
      <xdr:rowOff>190500</xdr:rowOff>
    </xdr:from>
    <xdr:to>
      <xdr:col>0</xdr:col>
      <xdr:colOff>941175</xdr:colOff>
      <xdr:row>103</xdr:row>
      <xdr:rowOff>545249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FF8DA64C-56BB-47D5-8E20-1FD4EACC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33270825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104</xdr:row>
      <xdr:rowOff>190500</xdr:rowOff>
    </xdr:from>
    <xdr:to>
      <xdr:col>0</xdr:col>
      <xdr:colOff>941175</xdr:colOff>
      <xdr:row>104</xdr:row>
      <xdr:rowOff>545249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5403EEB2-3807-41CB-83C3-2F3CAFD7E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34051875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105</xdr:row>
      <xdr:rowOff>180974</xdr:rowOff>
    </xdr:from>
    <xdr:to>
      <xdr:col>0</xdr:col>
      <xdr:colOff>922125</xdr:colOff>
      <xdr:row>105</xdr:row>
      <xdr:rowOff>535723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B87A2446-FF77-4F2B-9AE8-2F7E0B66F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34823399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106</xdr:row>
      <xdr:rowOff>161925</xdr:rowOff>
    </xdr:from>
    <xdr:to>
      <xdr:col>0</xdr:col>
      <xdr:colOff>941175</xdr:colOff>
      <xdr:row>106</xdr:row>
      <xdr:rowOff>516674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5BC82C19-5F5A-40BB-98E1-4A2F61AA1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35585400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107</xdr:row>
      <xdr:rowOff>161926</xdr:rowOff>
    </xdr:from>
    <xdr:to>
      <xdr:col>0</xdr:col>
      <xdr:colOff>950700</xdr:colOff>
      <xdr:row>107</xdr:row>
      <xdr:rowOff>516675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52B0669A-E38E-455B-987E-481D038E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36280726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108</xdr:row>
      <xdr:rowOff>152400</xdr:rowOff>
    </xdr:from>
    <xdr:to>
      <xdr:col>0</xdr:col>
      <xdr:colOff>969750</xdr:colOff>
      <xdr:row>108</xdr:row>
      <xdr:rowOff>507149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96D5B74B-6A24-48B8-92E0-5B4740F7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5750" y="36966525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109</xdr:row>
      <xdr:rowOff>161925</xdr:rowOff>
    </xdr:from>
    <xdr:to>
      <xdr:col>0</xdr:col>
      <xdr:colOff>979275</xdr:colOff>
      <xdr:row>109</xdr:row>
      <xdr:rowOff>516674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80DE41BE-08DA-4DB4-A5B6-15406BF1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5275" y="37671375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110</xdr:row>
      <xdr:rowOff>133350</xdr:rowOff>
    </xdr:from>
    <xdr:to>
      <xdr:col>0</xdr:col>
      <xdr:colOff>931650</xdr:colOff>
      <xdr:row>110</xdr:row>
      <xdr:rowOff>488099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45C72C2C-DD4F-4DEC-9D8B-7C32B5DD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38338125"/>
          <a:ext cx="684000" cy="354749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111</xdr:row>
      <xdr:rowOff>114300</xdr:rowOff>
    </xdr:from>
    <xdr:to>
      <xdr:col>0</xdr:col>
      <xdr:colOff>922124</xdr:colOff>
      <xdr:row>111</xdr:row>
      <xdr:rowOff>476482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72D0E141-009B-4267-B0B3-0239E3C18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4" y="39014400"/>
          <a:ext cx="684000" cy="36218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112</xdr:row>
      <xdr:rowOff>133350</xdr:rowOff>
    </xdr:from>
    <xdr:to>
      <xdr:col>0</xdr:col>
      <xdr:colOff>874500</xdr:colOff>
      <xdr:row>112</xdr:row>
      <xdr:rowOff>495532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A5AA4C78-84FD-4B38-9930-ADE432BA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39728775"/>
          <a:ext cx="684000" cy="362182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113</xdr:row>
      <xdr:rowOff>171451</xdr:rowOff>
    </xdr:from>
    <xdr:to>
      <xdr:col>0</xdr:col>
      <xdr:colOff>893551</xdr:colOff>
      <xdr:row>113</xdr:row>
      <xdr:rowOff>533633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2084C80C-8347-4BA7-ACCC-23506187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1" y="40462201"/>
          <a:ext cx="684000" cy="362182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114</xdr:row>
      <xdr:rowOff>180975</xdr:rowOff>
    </xdr:from>
    <xdr:to>
      <xdr:col>0</xdr:col>
      <xdr:colOff>884025</xdr:colOff>
      <xdr:row>114</xdr:row>
      <xdr:rowOff>543157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961BB7CF-5C53-4D60-950F-231C47D8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41338500"/>
          <a:ext cx="684000" cy="362182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115</xdr:row>
      <xdr:rowOff>133350</xdr:rowOff>
    </xdr:from>
    <xdr:to>
      <xdr:col>0</xdr:col>
      <xdr:colOff>922125</xdr:colOff>
      <xdr:row>115</xdr:row>
      <xdr:rowOff>495532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BEDDE972-5870-4B4E-A202-65FFB2A9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42157650"/>
          <a:ext cx="684000" cy="362182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116</xdr:row>
      <xdr:rowOff>123826</xdr:rowOff>
    </xdr:from>
    <xdr:to>
      <xdr:col>0</xdr:col>
      <xdr:colOff>922124</xdr:colOff>
      <xdr:row>116</xdr:row>
      <xdr:rowOff>486008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9EDDC64B-31E4-4C94-A944-36FB37B4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4" y="42557701"/>
          <a:ext cx="684000" cy="362182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117</xdr:row>
      <xdr:rowOff>161926</xdr:rowOff>
    </xdr:from>
    <xdr:to>
      <xdr:col>0</xdr:col>
      <xdr:colOff>922125</xdr:colOff>
      <xdr:row>117</xdr:row>
      <xdr:rowOff>524108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747B6BDA-E7C0-4112-8B46-FCAA0A86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43310176"/>
          <a:ext cx="684000" cy="362182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118</xdr:row>
      <xdr:rowOff>133350</xdr:rowOff>
    </xdr:from>
    <xdr:to>
      <xdr:col>0</xdr:col>
      <xdr:colOff>912600</xdr:colOff>
      <xdr:row>118</xdr:row>
      <xdr:rowOff>573539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BE1B2BFE-D0D3-498F-9914-BF9DEF3D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0" y="43995975"/>
          <a:ext cx="684000" cy="44018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119</xdr:row>
      <xdr:rowOff>95250</xdr:rowOff>
    </xdr:from>
    <xdr:to>
      <xdr:col>0</xdr:col>
      <xdr:colOff>874500</xdr:colOff>
      <xdr:row>119</xdr:row>
      <xdr:rowOff>492710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72FA0136-00C0-446B-8FCF-44D6B6E5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44672250"/>
          <a:ext cx="684000" cy="39746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120</xdr:row>
      <xdr:rowOff>76199</xdr:rowOff>
    </xdr:from>
    <xdr:to>
      <xdr:col>0</xdr:col>
      <xdr:colOff>832453</xdr:colOff>
      <xdr:row>120</xdr:row>
      <xdr:rowOff>456572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A0401A2C-FA47-4A9C-8F74-2EE4E4361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45367574"/>
          <a:ext cx="594328" cy="380373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121</xdr:row>
      <xdr:rowOff>114300</xdr:rowOff>
    </xdr:from>
    <xdr:to>
      <xdr:col>0</xdr:col>
      <xdr:colOff>861028</xdr:colOff>
      <xdr:row>121</xdr:row>
      <xdr:rowOff>494673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1274755D-E71C-4D5F-B7FC-3464109C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46005750"/>
          <a:ext cx="594328" cy="380373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122</xdr:row>
      <xdr:rowOff>57150</xdr:rowOff>
    </xdr:from>
    <xdr:to>
      <xdr:col>0</xdr:col>
      <xdr:colOff>879396</xdr:colOff>
      <xdr:row>122</xdr:row>
      <xdr:rowOff>546682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9DED9F7D-89A7-4EB3-9FE1-0BBFBFD6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46548675"/>
          <a:ext cx="622221" cy="489532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123</xdr:row>
      <xdr:rowOff>47625</xdr:rowOff>
    </xdr:from>
    <xdr:to>
      <xdr:col>0</xdr:col>
      <xdr:colOff>841296</xdr:colOff>
      <xdr:row>123</xdr:row>
      <xdr:rowOff>537157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DC019B1B-A817-4902-A969-1E7FE0695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47139225"/>
          <a:ext cx="622221" cy="489532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124</xdr:row>
      <xdr:rowOff>95250</xdr:rowOff>
    </xdr:from>
    <xdr:to>
      <xdr:col>0</xdr:col>
      <xdr:colOff>874499</xdr:colOff>
      <xdr:row>124</xdr:row>
      <xdr:rowOff>509164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F6964393-E43A-450E-92B2-8B637D15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499" y="47786925"/>
          <a:ext cx="684000" cy="41391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125</xdr:row>
      <xdr:rowOff>123825</xdr:rowOff>
    </xdr:from>
    <xdr:to>
      <xdr:col>0</xdr:col>
      <xdr:colOff>874500</xdr:colOff>
      <xdr:row>125</xdr:row>
      <xdr:rowOff>488334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CDCA4C-A914-479E-880B-3BCBD29C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48415575"/>
          <a:ext cx="684000" cy="364509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126</xdr:row>
      <xdr:rowOff>76201</xdr:rowOff>
    </xdr:from>
    <xdr:to>
      <xdr:col>0</xdr:col>
      <xdr:colOff>884026</xdr:colOff>
      <xdr:row>126</xdr:row>
      <xdr:rowOff>486550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17C338-8B9E-4D21-8C43-F9C50A6A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6" y="48968026"/>
          <a:ext cx="684000" cy="410349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162</xdr:row>
      <xdr:rowOff>47625</xdr:rowOff>
    </xdr:from>
    <xdr:to>
      <xdr:col>0</xdr:col>
      <xdr:colOff>884025</xdr:colOff>
      <xdr:row>162</xdr:row>
      <xdr:rowOff>473872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1A14D643-2D77-48C1-9E6E-646959AD9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49539525"/>
          <a:ext cx="684000" cy="426247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163</xdr:row>
      <xdr:rowOff>85725</xdr:rowOff>
    </xdr:from>
    <xdr:to>
      <xdr:col>0</xdr:col>
      <xdr:colOff>884025</xdr:colOff>
      <xdr:row>163</xdr:row>
      <xdr:rowOff>502169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A38D889E-E4AB-4AF0-BF07-ECA2360F5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50177700"/>
          <a:ext cx="684000" cy="41644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164</xdr:row>
      <xdr:rowOff>76199</xdr:rowOff>
    </xdr:from>
    <xdr:to>
      <xdr:col>0</xdr:col>
      <xdr:colOff>874500</xdr:colOff>
      <xdr:row>164</xdr:row>
      <xdr:rowOff>492643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8FEA43A6-EC14-446B-BBD9-2C582278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50768249"/>
          <a:ext cx="684000" cy="41644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165</xdr:row>
      <xdr:rowOff>85725</xdr:rowOff>
    </xdr:from>
    <xdr:to>
      <xdr:col>0</xdr:col>
      <xdr:colOff>893550</xdr:colOff>
      <xdr:row>165</xdr:row>
      <xdr:rowOff>524378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8D86DD19-AA16-432E-806D-838A680F8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51377850"/>
          <a:ext cx="684000" cy="438653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166</xdr:row>
      <xdr:rowOff>85725</xdr:rowOff>
    </xdr:from>
    <xdr:to>
      <xdr:col>0</xdr:col>
      <xdr:colOff>912601</xdr:colOff>
      <xdr:row>166</xdr:row>
      <xdr:rowOff>524378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FD33D768-C8F9-4729-895F-13A6C7F78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1" y="51977925"/>
          <a:ext cx="684000" cy="438653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211</xdr:row>
      <xdr:rowOff>104776</xdr:rowOff>
    </xdr:from>
    <xdr:to>
      <xdr:col>0</xdr:col>
      <xdr:colOff>912600</xdr:colOff>
      <xdr:row>211</xdr:row>
      <xdr:rowOff>489245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AF9581F0-D05B-4DE4-9061-190A89F3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0" y="52597051"/>
          <a:ext cx="684000" cy="384469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212</xdr:row>
      <xdr:rowOff>85726</xdr:rowOff>
    </xdr:from>
    <xdr:to>
      <xdr:col>0</xdr:col>
      <xdr:colOff>903075</xdr:colOff>
      <xdr:row>212</xdr:row>
      <xdr:rowOff>470195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816D72F9-7EF6-4AD5-8F9F-DED10139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53178076"/>
          <a:ext cx="684000" cy="384469"/>
        </a:xfrm>
        <a:prstGeom prst="rect">
          <a:avLst/>
        </a:prstGeom>
      </xdr:spPr>
    </xdr:pic>
    <xdr:clientData/>
  </xdr:twoCellAnchor>
  <xdr:twoCellAnchor>
    <xdr:from>
      <xdr:col>0</xdr:col>
      <xdr:colOff>200024</xdr:colOff>
      <xdr:row>226</xdr:row>
      <xdr:rowOff>57150</xdr:rowOff>
    </xdr:from>
    <xdr:to>
      <xdr:col>0</xdr:col>
      <xdr:colOff>884024</xdr:colOff>
      <xdr:row>226</xdr:row>
      <xdr:rowOff>558844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632A8F31-6F2B-48DD-B2EC-52A77BC8D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4" y="53749575"/>
          <a:ext cx="684000" cy="50169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227</xdr:row>
      <xdr:rowOff>57150</xdr:rowOff>
    </xdr:from>
    <xdr:to>
      <xdr:col>0</xdr:col>
      <xdr:colOff>884025</xdr:colOff>
      <xdr:row>227</xdr:row>
      <xdr:rowOff>558844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0594DB37-A98D-428A-97EF-AF871A8D5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54349650"/>
          <a:ext cx="684000" cy="501694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228</xdr:row>
      <xdr:rowOff>76200</xdr:rowOff>
    </xdr:from>
    <xdr:to>
      <xdr:col>0</xdr:col>
      <xdr:colOff>858830</xdr:colOff>
      <xdr:row>228</xdr:row>
      <xdr:rowOff>545268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E0990923-FB23-4365-8FD2-E0C347C5C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6" y="54968775"/>
          <a:ext cx="658804" cy="469068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229</xdr:row>
      <xdr:rowOff>66675</xdr:rowOff>
    </xdr:from>
    <xdr:to>
      <xdr:col>0</xdr:col>
      <xdr:colOff>903075</xdr:colOff>
      <xdr:row>229</xdr:row>
      <xdr:rowOff>529918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B622EDEB-2D73-4B44-B4A0-70CE4E1D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55559325"/>
          <a:ext cx="684000" cy="463243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230</xdr:row>
      <xdr:rowOff>57150</xdr:rowOff>
    </xdr:from>
    <xdr:to>
      <xdr:col>0</xdr:col>
      <xdr:colOff>931649</xdr:colOff>
      <xdr:row>230</xdr:row>
      <xdr:rowOff>520393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B261832-B1D4-4A03-89B4-13D521D72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49" y="56149875"/>
          <a:ext cx="684000" cy="463243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231</xdr:row>
      <xdr:rowOff>47625</xdr:rowOff>
    </xdr:from>
    <xdr:to>
      <xdr:col>0</xdr:col>
      <xdr:colOff>950700</xdr:colOff>
      <xdr:row>231</xdr:row>
      <xdr:rowOff>510868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2DE4D93B-96A5-44CB-8EB4-A974A20D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56740425"/>
          <a:ext cx="684000" cy="463243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232</xdr:row>
      <xdr:rowOff>85725</xdr:rowOff>
    </xdr:from>
    <xdr:to>
      <xdr:col>0</xdr:col>
      <xdr:colOff>931651</xdr:colOff>
      <xdr:row>232</xdr:row>
      <xdr:rowOff>548968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3314CAA3-5F5F-4989-A0C2-9D6A4339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1" y="57378600"/>
          <a:ext cx="684000" cy="463243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233</xdr:row>
      <xdr:rowOff>57150</xdr:rowOff>
    </xdr:from>
    <xdr:to>
      <xdr:col>0</xdr:col>
      <xdr:colOff>960225</xdr:colOff>
      <xdr:row>233</xdr:row>
      <xdr:rowOff>520393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2BBCDB21-20F5-4AE2-8BD1-E22B8146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225" y="57950100"/>
          <a:ext cx="684000" cy="46324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234</xdr:row>
      <xdr:rowOff>152400</xdr:rowOff>
    </xdr:from>
    <xdr:to>
      <xdr:col>0</xdr:col>
      <xdr:colOff>922125</xdr:colOff>
      <xdr:row>234</xdr:row>
      <xdr:rowOff>583450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44718562-1F8E-47ED-A6BC-4C72BEE3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58645425"/>
          <a:ext cx="684000" cy="4310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235</xdr:row>
      <xdr:rowOff>123824</xdr:rowOff>
    </xdr:from>
    <xdr:to>
      <xdr:col>0</xdr:col>
      <xdr:colOff>903075</xdr:colOff>
      <xdr:row>235</xdr:row>
      <xdr:rowOff>554874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698434A5-CE92-47E4-9E39-3330B4A0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59321699"/>
          <a:ext cx="684000" cy="43105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236</xdr:row>
      <xdr:rowOff>85724</xdr:rowOff>
    </xdr:from>
    <xdr:to>
      <xdr:col>0</xdr:col>
      <xdr:colOff>893550</xdr:colOff>
      <xdr:row>236</xdr:row>
      <xdr:rowOff>516774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D4367AD6-8702-47E3-9C2E-13864A9AA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59988449"/>
          <a:ext cx="684000" cy="4310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237</xdr:row>
      <xdr:rowOff>123826</xdr:rowOff>
    </xdr:from>
    <xdr:to>
      <xdr:col>0</xdr:col>
      <xdr:colOff>922125</xdr:colOff>
      <xdr:row>237</xdr:row>
      <xdr:rowOff>558277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2EA91C11-63BF-4BB6-8475-B8B62C39D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60731401"/>
          <a:ext cx="684000" cy="434451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238</xdr:row>
      <xdr:rowOff>95251</xdr:rowOff>
    </xdr:from>
    <xdr:to>
      <xdr:col>0</xdr:col>
      <xdr:colOff>893550</xdr:colOff>
      <xdr:row>238</xdr:row>
      <xdr:rowOff>529702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DBC08FF-6C24-4357-A9A4-AC2E6BA36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61407676"/>
          <a:ext cx="684000" cy="434451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239</xdr:row>
      <xdr:rowOff>85725</xdr:rowOff>
    </xdr:from>
    <xdr:to>
      <xdr:col>0</xdr:col>
      <xdr:colOff>893550</xdr:colOff>
      <xdr:row>239</xdr:row>
      <xdr:rowOff>520176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EF1245B3-7A51-4362-9FEE-BC44BCE71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62103000"/>
          <a:ext cx="684000" cy="434451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259</xdr:row>
      <xdr:rowOff>95250</xdr:rowOff>
    </xdr:from>
    <xdr:to>
      <xdr:col>0</xdr:col>
      <xdr:colOff>874501</xdr:colOff>
      <xdr:row>259</xdr:row>
      <xdr:rowOff>562212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D028AD69-4EED-4393-8C40-8A1B6CCD0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1" y="62817375"/>
          <a:ext cx="684000" cy="466962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263</xdr:row>
      <xdr:rowOff>114299</xdr:rowOff>
    </xdr:from>
    <xdr:to>
      <xdr:col>0</xdr:col>
      <xdr:colOff>931650</xdr:colOff>
      <xdr:row>263</xdr:row>
      <xdr:rowOff>542140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8068E5B1-7347-4AC4-A9A9-A55566BF8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63541274"/>
          <a:ext cx="684000" cy="427841"/>
        </a:xfrm>
        <a:prstGeom prst="rect">
          <a:avLst/>
        </a:prstGeom>
      </xdr:spPr>
    </xdr:pic>
    <xdr:clientData/>
  </xdr:twoCellAnchor>
  <xdr:twoCellAnchor>
    <xdr:from>
      <xdr:col>0</xdr:col>
      <xdr:colOff>276226</xdr:colOff>
      <xdr:row>264</xdr:row>
      <xdr:rowOff>133350</xdr:rowOff>
    </xdr:from>
    <xdr:to>
      <xdr:col>0</xdr:col>
      <xdr:colOff>960226</xdr:colOff>
      <xdr:row>264</xdr:row>
      <xdr:rowOff>561191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89356B59-8D0F-4746-A8E2-0CD1A1946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226" y="64265175"/>
          <a:ext cx="684000" cy="427841"/>
        </a:xfrm>
        <a:prstGeom prst="rect">
          <a:avLst/>
        </a:prstGeom>
      </xdr:spPr>
    </xdr:pic>
    <xdr:clientData/>
  </xdr:twoCellAnchor>
  <xdr:twoCellAnchor>
    <xdr:from>
      <xdr:col>0</xdr:col>
      <xdr:colOff>257174</xdr:colOff>
      <xdr:row>276</xdr:row>
      <xdr:rowOff>104774</xdr:rowOff>
    </xdr:from>
    <xdr:to>
      <xdr:col>0</xdr:col>
      <xdr:colOff>941174</xdr:colOff>
      <xdr:row>276</xdr:row>
      <xdr:rowOff>571736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6A89A364-4561-4D76-B195-1AA36832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4" y="64941449"/>
          <a:ext cx="684000" cy="466962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277</xdr:row>
      <xdr:rowOff>152400</xdr:rowOff>
    </xdr:from>
    <xdr:to>
      <xdr:col>0</xdr:col>
      <xdr:colOff>969750</xdr:colOff>
      <xdr:row>277</xdr:row>
      <xdr:rowOff>532024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1B5D6B94-24B4-414F-993C-BBC446EF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5750" y="65693925"/>
          <a:ext cx="684000" cy="379624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278</xdr:row>
      <xdr:rowOff>142875</xdr:rowOff>
    </xdr:from>
    <xdr:to>
      <xdr:col>0</xdr:col>
      <xdr:colOff>903076</xdr:colOff>
      <xdr:row>278</xdr:row>
      <xdr:rowOff>522499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22A016B7-4A36-4A3C-B24C-9114C715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6" y="66389250"/>
          <a:ext cx="684000" cy="379624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284</xdr:row>
      <xdr:rowOff>85725</xdr:rowOff>
    </xdr:from>
    <xdr:to>
      <xdr:col>0</xdr:col>
      <xdr:colOff>941175</xdr:colOff>
      <xdr:row>284</xdr:row>
      <xdr:rowOff>510077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5E6AAC73-9FA5-4DD6-BAEE-1ACCF734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67036950"/>
          <a:ext cx="684000" cy="424352"/>
        </a:xfrm>
        <a:prstGeom prst="rect">
          <a:avLst/>
        </a:prstGeom>
      </xdr:spPr>
    </xdr:pic>
    <xdr:clientData/>
  </xdr:twoCellAnchor>
  <xdr:twoCellAnchor>
    <xdr:from>
      <xdr:col>0</xdr:col>
      <xdr:colOff>247649</xdr:colOff>
      <xdr:row>286</xdr:row>
      <xdr:rowOff>133349</xdr:rowOff>
    </xdr:from>
    <xdr:to>
      <xdr:col>0</xdr:col>
      <xdr:colOff>931649</xdr:colOff>
      <xdr:row>286</xdr:row>
      <xdr:rowOff>564226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91D5692D-3AD0-4488-B3D8-7432778DF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49" y="67789424"/>
          <a:ext cx="684000" cy="430877"/>
        </a:xfrm>
        <a:prstGeom prst="rect">
          <a:avLst/>
        </a:prstGeom>
      </xdr:spPr>
    </xdr:pic>
    <xdr:clientData/>
  </xdr:twoCellAnchor>
  <xdr:twoCellAnchor>
    <xdr:from>
      <xdr:col>0</xdr:col>
      <xdr:colOff>222819</xdr:colOff>
      <xdr:row>288</xdr:row>
      <xdr:rowOff>66675</xdr:rowOff>
    </xdr:from>
    <xdr:to>
      <xdr:col>0</xdr:col>
      <xdr:colOff>906819</xdr:colOff>
      <xdr:row>288</xdr:row>
      <xdr:rowOff>561279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40CA3D1B-4572-4DCC-819A-B30F22A7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2819" y="68427600"/>
          <a:ext cx="684000" cy="494604"/>
        </a:xfrm>
        <a:prstGeom prst="rect">
          <a:avLst/>
        </a:prstGeom>
      </xdr:spPr>
    </xdr:pic>
    <xdr:clientData/>
  </xdr:twoCellAnchor>
  <xdr:twoCellAnchor>
    <xdr:from>
      <xdr:col>0</xdr:col>
      <xdr:colOff>248578</xdr:colOff>
      <xdr:row>289</xdr:row>
      <xdr:rowOff>95169</xdr:rowOff>
    </xdr:from>
    <xdr:to>
      <xdr:col>0</xdr:col>
      <xdr:colOff>932578</xdr:colOff>
      <xdr:row>289</xdr:row>
      <xdr:rowOff>590705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98031338-ED53-405B-BFF6-1C9A9362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8578" y="69141894"/>
          <a:ext cx="684000" cy="495536"/>
        </a:xfrm>
        <a:prstGeom prst="rect">
          <a:avLst/>
        </a:prstGeom>
      </xdr:spPr>
    </xdr:pic>
    <xdr:clientData/>
  </xdr:twoCellAnchor>
  <xdr:twoCellAnchor>
    <xdr:from>
      <xdr:col>0</xdr:col>
      <xdr:colOff>224125</xdr:colOff>
      <xdr:row>290</xdr:row>
      <xdr:rowOff>107344</xdr:rowOff>
    </xdr:from>
    <xdr:to>
      <xdr:col>0</xdr:col>
      <xdr:colOff>908125</xdr:colOff>
      <xdr:row>290</xdr:row>
      <xdr:rowOff>531209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6A8257B8-FE15-41B2-BED0-74F7BB3F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4125" y="69839869"/>
          <a:ext cx="684000" cy="423865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291</xdr:row>
      <xdr:rowOff>85648</xdr:rowOff>
    </xdr:from>
    <xdr:to>
      <xdr:col>0</xdr:col>
      <xdr:colOff>938001</xdr:colOff>
      <xdr:row>291</xdr:row>
      <xdr:rowOff>510000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E8598EE5-E05B-4227-B4FE-C74E10D90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4001" y="7848523"/>
          <a:ext cx="684000" cy="424352"/>
        </a:xfrm>
        <a:prstGeom prst="rect">
          <a:avLst/>
        </a:prstGeom>
      </xdr:spPr>
    </xdr:pic>
    <xdr:clientData/>
  </xdr:twoCellAnchor>
  <xdr:twoCellAnchor>
    <xdr:from>
      <xdr:col>0</xdr:col>
      <xdr:colOff>303586</xdr:colOff>
      <xdr:row>297</xdr:row>
      <xdr:rowOff>161925</xdr:rowOff>
    </xdr:from>
    <xdr:to>
      <xdr:col>0</xdr:col>
      <xdr:colOff>841385</xdr:colOff>
      <xdr:row>297</xdr:row>
      <xdr:rowOff>506996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0C25937A-E774-4D78-880E-9D72C88EF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3586" y="71266050"/>
          <a:ext cx="537799" cy="345071"/>
        </a:xfrm>
        <a:prstGeom prst="rect">
          <a:avLst/>
        </a:prstGeom>
      </xdr:spPr>
    </xdr:pic>
    <xdr:clientData/>
  </xdr:twoCellAnchor>
  <xdr:twoCellAnchor>
    <xdr:from>
      <xdr:col>0</xdr:col>
      <xdr:colOff>231110</xdr:colOff>
      <xdr:row>307</xdr:row>
      <xdr:rowOff>72374</xdr:rowOff>
    </xdr:from>
    <xdr:to>
      <xdr:col>0</xdr:col>
      <xdr:colOff>915110</xdr:colOff>
      <xdr:row>307</xdr:row>
      <xdr:rowOff>496239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9E1135A3-DACD-455A-9321-32B1C2295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1110" y="9883124"/>
          <a:ext cx="684000" cy="423865"/>
        </a:xfrm>
        <a:prstGeom prst="rect">
          <a:avLst/>
        </a:prstGeom>
      </xdr:spPr>
    </xdr:pic>
    <xdr:clientData/>
  </xdr:twoCellAnchor>
  <xdr:twoCellAnchor>
    <xdr:from>
      <xdr:col>0</xdr:col>
      <xdr:colOff>247470</xdr:colOff>
      <xdr:row>308</xdr:row>
      <xdr:rowOff>97829</xdr:rowOff>
    </xdr:from>
    <xdr:to>
      <xdr:col>0</xdr:col>
      <xdr:colOff>874809</xdr:colOff>
      <xdr:row>308</xdr:row>
      <xdr:rowOff>575089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95136C25-3FEE-491A-AC2F-FDCF78A06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470" y="10353079"/>
          <a:ext cx="627339" cy="477260"/>
        </a:xfrm>
        <a:prstGeom prst="rect">
          <a:avLst/>
        </a:prstGeom>
      </xdr:spPr>
    </xdr:pic>
    <xdr:clientData/>
  </xdr:twoCellAnchor>
  <xdr:twoCellAnchor>
    <xdr:from>
      <xdr:col>0</xdr:col>
      <xdr:colOff>295153</xdr:colOff>
      <xdr:row>310</xdr:row>
      <xdr:rowOff>149304</xdr:rowOff>
    </xdr:from>
    <xdr:to>
      <xdr:col>0</xdr:col>
      <xdr:colOff>876404</xdr:colOff>
      <xdr:row>310</xdr:row>
      <xdr:rowOff>549338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048A75B3-5907-4926-85BA-F0B20F1AC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5153" y="11769804"/>
          <a:ext cx="581251" cy="400034"/>
        </a:xfrm>
        <a:prstGeom prst="rect">
          <a:avLst/>
        </a:prstGeom>
      </xdr:spPr>
    </xdr:pic>
    <xdr:clientData/>
  </xdr:twoCellAnchor>
  <xdr:twoCellAnchor>
    <xdr:from>
      <xdr:col>0</xdr:col>
      <xdr:colOff>257554</xdr:colOff>
      <xdr:row>309</xdr:row>
      <xdr:rowOff>112394</xdr:rowOff>
    </xdr:from>
    <xdr:to>
      <xdr:col>0</xdr:col>
      <xdr:colOff>884893</xdr:colOff>
      <xdr:row>309</xdr:row>
      <xdr:rowOff>589654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C713EC7C-34F2-409F-99A3-F48EAB43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554" y="11050269"/>
          <a:ext cx="627339" cy="47726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311</xdr:row>
      <xdr:rowOff>95249</xdr:rowOff>
    </xdr:from>
    <xdr:to>
      <xdr:col>0</xdr:col>
      <xdr:colOff>923159</xdr:colOff>
      <xdr:row>311</xdr:row>
      <xdr:rowOff>568850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2AB493D5-0886-4BF0-A8F2-56230A59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23850" y="75314174"/>
          <a:ext cx="599309" cy="473601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312</xdr:row>
      <xdr:rowOff>104775</xdr:rowOff>
    </xdr:from>
    <xdr:to>
      <xdr:col>0</xdr:col>
      <xdr:colOff>923159</xdr:colOff>
      <xdr:row>312</xdr:row>
      <xdr:rowOff>578376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1C3018DD-EF2C-4729-8DE6-CA863DAAF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23850" y="76009500"/>
          <a:ext cx="599309" cy="473601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28</xdr:row>
      <xdr:rowOff>161925</xdr:rowOff>
    </xdr:from>
    <xdr:to>
      <xdr:col>0</xdr:col>
      <xdr:colOff>931651</xdr:colOff>
      <xdr:row>28</xdr:row>
      <xdr:rowOff>454370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EC37D7A7-AF3C-472A-BAF6-1283AC96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1" y="4038600"/>
          <a:ext cx="684000" cy="292445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29</xdr:row>
      <xdr:rowOff>104775</xdr:rowOff>
    </xdr:from>
    <xdr:to>
      <xdr:col>0</xdr:col>
      <xdr:colOff>950700</xdr:colOff>
      <xdr:row>29</xdr:row>
      <xdr:rowOff>397220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AE5CB442-53AC-42B7-B280-D32195E5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4676775"/>
          <a:ext cx="684000" cy="292445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30</xdr:row>
      <xdr:rowOff>142874</xdr:rowOff>
    </xdr:from>
    <xdr:to>
      <xdr:col>0</xdr:col>
      <xdr:colOff>950700</xdr:colOff>
      <xdr:row>30</xdr:row>
      <xdr:rowOff>407090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3C488BCF-1158-4B6A-8DBC-D2D98F00B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5410199"/>
          <a:ext cx="684000" cy="264216"/>
        </a:xfrm>
        <a:prstGeom prst="rect">
          <a:avLst/>
        </a:prstGeom>
      </xdr:spPr>
    </xdr:pic>
    <xdr:clientData/>
  </xdr:twoCellAnchor>
  <xdr:twoCellAnchor>
    <xdr:from>
      <xdr:col>0</xdr:col>
      <xdr:colOff>203390</xdr:colOff>
      <xdr:row>40</xdr:row>
      <xdr:rowOff>114300</xdr:rowOff>
    </xdr:from>
    <xdr:to>
      <xdr:col>0</xdr:col>
      <xdr:colOff>887390</xdr:colOff>
      <xdr:row>40</xdr:row>
      <xdr:rowOff>370646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38E74F9A-60B5-443A-98DC-7EA26664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3390" y="7877175"/>
          <a:ext cx="684000" cy="256346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41</xdr:row>
      <xdr:rowOff>155876</xdr:rowOff>
    </xdr:from>
    <xdr:to>
      <xdr:col>0</xdr:col>
      <xdr:colOff>922125</xdr:colOff>
      <xdr:row>41</xdr:row>
      <xdr:rowOff>413159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545D84B2-0D58-4F03-B9C5-56C60BD48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8595026"/>
          <a:ext cx="684000" cy="257283"/>
        </a:xfrm>
        <a:prstGeom prst="rect">
          <a:avLst/>
        </a:prstGeom>
      </xdr:spPr>
    </xdr:pic>
    <xdr:clientData/>
  </xdr:twoCellAnchor>
  <xdr:twoCellAnchor>
    <xdr:from>
      <xdr:col>0</xdr:col>
      <xdr:colOff>257174</xdr:colOff>
      <xdr:row>47</xdr:row>
      <xdr:rowOff>171450</xdr:rowOff>
    </xdr:from>
    <xdr:to>
      <xdr:col>0</xdr:col>
      <xdr:colOff>941174</xdr:colOff>
      <xdr:row>47</xdr:row>
      <xdr:rowOff>429313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59D54ABA-8B70-4A52-AAC0-3D4D5BC3E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4" y="12201525"/>
          <a:ext cx="684000" cy="257863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52</xdr:row>
      <xdr:rowOff>152400</xdr:rowOff>
    </xdr:from>
    <xdr:to>
      <xdr:col>0</xdr:col>
      <xdr:colOff>1020238</xdr:colOff>
      <xdr:row>52</xdr:row>
      <xdr:rowOff>490119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E07FB6D9-4EF6-44BF-8A4D-00064DC8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61925" y="15420975"/>
          <a:ext cx="858313" cy="33771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53</xdr:row>
      <xdr:rowOff>152400</xdr:rowOff>
    </xdr:from>
    <xdr:to>
      <xdr:col>0</xdr:col>
      <xdr:colOff>1048813</xdr:colOff>
      <xdr:row>53</xdr:row>
      <xdr:rowOff>490119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0750D9C1-4169-4234-A38A-812B65FE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90500" y="16068675"/>
          <a:ext cx="858313" cy="33771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65</xdr:row>
      <xdr:rowOff>171449</xdr:rowOff>
    </xdr:from>
    <xdr:to>
      <xdr:col>0</xdr:col>
      <xdr:colOff>941175</xdr:colOff>
      <xdr:row>65</xdr:row>
      <xdr:rowOff>467768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BBB49483-7DA9-4B7B-85CC-702DBE9AB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18678524"/>
          <a:ext cx="684000" cy="296319"/>
        </a:xfrm>
        <a:prstGeom prst="rect">
          <a:avLst/>
        </a:prstGeom>
      </xdr:spPr>
    </xdr:pic>
    <xdr:clientData/>
  </xdr:twoCellAnchor>
  <xdr:twoCellAnchor>
    <xdr:from>
      <xdr:col>0</xdr:col>
      <xdr:colOff>231873</xdr:colOff>
      <xdr:row>131</xdr:row>
      <xdr:rowOff>174811</xdr:rowOff>
    </xdr:from>
    <xdr:to>
      <xdr:col>0</xdr:col>
      <xdr:colOff>915873</xdr:colOff>
      <xdr:row>131</xdr:row>
      <xdr:rowOff>452551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18668166-7C74-4FEE-840E-061E9874F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1873" y="19329586"/>
          <a:ext cx="684000" cy="27774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133</xdr:row>
      <xdr:rowOff>219075</xdr:rowOff>
    </xdr:from>
    <xdr:to>
      <xdr:col>0</xdr:col>
      <xdr:colOff>922125</xdr:colOff>
      <xdr:row>133</xdr:row>
      <xdr:rowOff>462725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65D70FF9-08EA-45F3-9526-3A8FE9E24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20669250"/>
          <a:ext cx="684000" cy="243650"/>
        </a:xfrm>
        <a:prstGeom prst="rect">
          <a:avLst/>
        </a:prstGeom>
      </xdr:spPr>
    </xdr:pic>
    <xdr:clientData/>
  </xdr:twoCellAnchor>
  <xdr:twoCellAnchor>
    <xdr:from>
      <xdr:col>0</xdr:col>
      <xdr:colOff>231008</xdr:colOff>
      <xdr:row>64</xdr:row>
      <xdr:rowOff>175677</xdr:rowOff>
    </xdr:from>
    <xdr:to>
      <xdr:col>0</xdr:col>
      <xdr:colOff>915008</xdr:colOff>
      <xdr:row>64</xdr:row>
      <xdr:rowOff>447542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231EC11E-CE70-4CB5-B85A-789BBBF2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1008" y="18035052"/>
          <a:ext cx="684000" cy="27186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63</xdr:row>
      <xdr:rowOff>161924</xdr:rowOff>
    </xdr:from>
    <xdr:to>
      <xdr:col>0</xdr:col>
      <xdr:colOff>1018670</xdr:colOff>
      <xdr:row>63</xdr:row>
      <xdr:rowOff>515291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965D9B7C-D03D-4650-9B07-F19762E3D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61925" y="17373599"/>
          <a:ext cx="856745" cy="353367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136</xdr:row>
      <xdr:rowOff>228600</xdr:rowOff>
    </xdr:from>
    <xdr:to>
      <xdr:col>0</xdr:col>
      <xdr:colOff>931651</xdr:colOff>
      <xdr:row>136</xdr:row>
      <xdr:rowOff>548101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A1B7F661-C210-453A-8391-7223732C7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1" y="21974175"/>
          <a:ext cx="684000" cy="319501"/>
        </a:xfrm>
        <a:prstGeom prst="rect">
          <a:avLst/>
        </a:prstGeom>
      </xdr:spPr>
    </xdr:pic>
    <xdr:clientData/>
  </xdr:twoCellAnchor>
  <xdr:twoCellAnchor>
    <xdr:from>
      <xdr:col>0</xdr:col>
      <xdr:colOff>202265</xdr:colOff>
      <xdr:row>137</xdr:row>
      <xdr:rowOff>201186</xdr:rowOff>
    </xdr:from>
    <xdr:to>
      <xdr:col>0</xdr:col>
      <xdr:colOff>886265</xdr:colOff>
      <xdr:row>137</xdr:row>
      <xdr:rowOff>520687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58E2BF20-5CC5-4ED8-968E-58BCFAA0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2265" y="22594461"/>
          <a:ext cx="684000" cy="319501"/>
        </a:xfrm>
        <a:prstGeom prst="rect">
          <a:avLst/>
        </a:prstGeom>
      </xdr:spPr>
    </xdr:pic>
    <xdr:clientData/>
  </xdr:twoCellAnchor>
  <xdr:twoCellAnchor>
    <xdr:from>
      <xdr:col>0</xdr:col>
      <xdr:colOff>227479</xdr:colOff>
      <xdr:row>138</xdr:row>
      <xdr:rowOff>192991</xdr:rowOff>
    </xdr:from>
    <xdr:to>
      <xdr:col>0</xdr:col>
      <xdr:colOff>911479</xdr:colOff>
      <xdr:row>138</xdr:row>
      <xdr:rowOff>512492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B94F36F9-5594-4597-9978-6C82B316D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7479" y="23233966"/>
          <a:ext cx="684000" cy="319501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139</xdr:row>
      <xdr:rowOff>146235</xdr:rowOff>
    </xdr:from>
    <xdr:to>
      <xdr:col>0</xdr:col>
      <xdr:colOff>931650</xdr:colOff>
      <xdr:row>139</xdr:row>
      <xdr:rowOff>465736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96F347CF-9172-466C-AB4F-085D53ADB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23834910"/>
          <a:ext cx="684000" cy="319501"/>
        </a:xfrm>
        <a:prstGeom prst="rect">
          <a:avLst/>
        </a:prstGeom>
      </xdr:spPr>
    </xdr:pic>
    <xdr:clientData/>
  </xdr:twoCellAnchor>
  <xdr:twoCellAnchor>
    <xdr:from>
      <xdr:col>0</xdr:col>
      <xdr:colOff>304801</xdr:colOff>
      <xdr:row>141</xdr:row>
      <xdr:rowOff>200025</xdr:rowOff>
    </xdr:from>
    <xdr:to>
      <xdr:col>0</xdr:col>
      <xdr:colOff>988801</xdr:colOff>
      <xdr:row>141</xdr:row>
      <xdr:rowOff>509762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1F46544A-8E3F-480F-9723-598F0D2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4801" y="24536400"/>
          <a:ext cx="684000" cy="309737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142</xdr:row>
      <xdr:rowOff>180975</xdr:rowOff>
    </xdr:from>
    <xdr:to>
      <xdr:col>0</xdr:col>
      <xdr:colOff>922125</xdr:colOff>
      <xdr:row>142</xdr:row>
      <xdr:rowOff>464707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6D7A69A8-AED8-493A-9A8C-92490E5A1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25165050"/>
          <a:ext cx="684000" cy="283732"/>
        </a:xfrm>
        <a:prstGeom prst="rect">
          <a:avLst/>
        </a:prstGeom>
      </xdr:spPr>
    </xdr:pic>
    <xdr:clientData/>
  </xdr:twoCellAnchor>
  <xdr:twoCellAnchor>
    <xdr:from>
      <xdr:col>0</xdr:col>
      <xdr:colOff>249933</xdr:colOff>
      <xdr:row>143</xdr:row>
      <xdr:rowOff>171448</xdr:rowOff>
    </xdr:from>
    <xdr:to>
      <xdr:col>0</xdr:col>
      <xdr:colOff>933933</xdr:colOff>
      <xdr:row>143</xdr:row>
      <xdr:rowOff>462700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8BBD372D-1492-459B-A270-FE2A0901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9933" y="25803223"/>
          <a:ext cx="684000" cy="291252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184</xdr:row>
      <xdr:rowOff>180975</xdr:rowOff>
    </xdr:from>
    <xdr:to>
      <xdr:col>0</xdr:col>
      <xdr:colOff>893550</xdr:colOff>
      <xdr:row>184</xdr:row>
      <xdr:rowOff>474767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BCE819A8-6C36-4904-90F6-F5D78EDCF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31451550"/>
          <a:ext cx="684000" cy="293792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185</xdr:row>
      <xdr:rowOff>142875</xdr:rowOff>
    </xdr:from>
    <xdr:to>
      <xdr:col>0</xdr:col>
      <xdr:colOff>893551</xdr:colOff>
      <xdr:row>185</xdr:row>
      <xdr:rowOff>436667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0837F601-A6CF-472E-8FD5-B31806576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1" y="32023050"/>
          <a:ext cx="684000" cy="293792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187</xdr:row>
      <xdr:rowOff>171450</xdr:rowOff>
    </xdr:from>
    <xdr:to>
      <xdr:col>0</xdr:col>
      <xdr:colOff>950700</xdr:colOff>
      <xdr:row>187</xdr:row>
      <xdr:rowOff>461783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EACA20A0-520D-46EA-8BAC-27A9C29A2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32927925"/>
          <a:ext cx="684000" cy="290333"/>
        </a:xfrm>
        <a:prstGeom prst="rect">
          <a:avLst/>
        </a:prstGeom>
      </xdr:spPr>
    </xdr:pic>
    <xdr:clientData/>
  </xdr:twoCellAnchor>
  <xdr:twoCellAnchor>
    <xdr:from>
      <xdr:col>0</xdr:col>
      <xdr:colOff>256055</xdr:colOff>
      <xdr:row>188</xdr:row>
      <xdr:rowOff>142875</xdr:rowOff>
    </xdr:from>
    <xdr:to>
      <xdr:col>0</xdr:col>
      <xdr:colOff>940055</xdr:colOff>
      <xdr:row>188</xdr:row>
      <xdr:rowOff>433208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47C5AA5E-108D-4BB0-8D58-9A4AC9D43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6055" y="33499425"/>
          <a:ext cx="684000" cy="290333"/>
        </a:xfrm>
        <a:prstGeom prst="rect">
          <a:avLst/>
        </a:prstGeom>
      </xdr:spPr>
    </xdr:pic>
    <xdr:clientData/>
  </xdr:twoCellAnchor>
  <xdr:twoCellAnchor>
    <xdr:from>
      <xdr:col>0</xdr:col>
      <xdr:colOff>256055</xdr:colOff>
      <xdr:row>189</xdr:row>
      <xdr:rowOff>120465</xdr:rowOff>
    </xdr:from>
    <xdr:to>
      <xdr:col>0</xdr:col>
      <xdr:colOff>940055</xdr:colOff>
      <xdr:row>189</xdr:row>
      <xdr:rowOff>410798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017CA9FE-C0DB-4713-BE20-CA153A69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6055" y="34077090"/>
          <a:ext cx="684000" cy="290333"/>
        </a:xfrm>
        <a:prstGeom prst="rect">
          <a:avLst/>
        </a:prstGeom>
      </xdr:spPr>
    </xdr:pic>
    <xdr:clientData/>
  </xdr:twoCellAnchor>
  <xdr:twoCellAnchor>
    <xdr:from>
      <xdr:col>0</xdr:col>
      <xdr:colOff>276784</xdr:colOff>
      <xdr:row>190</xdr:row>
      <xdr:rowOff>177614</xdr:rowOff>
    </xdr:from>
    <xdr:to>
      <xdr:col>0</xdr:col>
      <xdr:colOff>960784</xdr:colOff>
      <xdr:row>190</xdr:row>
      <xdr:rowOff>467947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6E81A597-824E-4623-8BDF-5D77EA759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784" y="34734314"/>
          <a:ext cx="684000" cy="290333"/>
        </a:xfrm>
        <a:prstGeom prst="rect">
          <a:avLst/>
        </a:prstGeom>
      </xdr:spPr>
    </xdr:pic>
    <xdr:clientData/>
  </xdr:twoCellAnchor>
  <xdr:twoCellAnchor>
    <xdr:from>
      <xdr:col>0</xdr:col>
      <xdr:colOff>305361</xdr:colOff>
      <xdr:row>191</xdr:row>
      <xdr:rowOff>142315</xdr:rowOff>
    </xdr:from>
    <xdr:to>
      <xdr:col>0</xdr:col>
      <xdr:colOff>989361</xdr:colOff>
      <xdr:row>191</xdr:row>
      <xdr:rowOff>432648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A6A16254-0C59-47D5-92C1-1022EEAD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5361" y="35299090"/>
          <a:ext cx="684000" cy="290333"/>
        </a:xfrm>
        <a:prstGeom prst="rect">
          <a:avLst/>
        </a:prstGeom>
      </xdr:spPr>
    </xdr:pic>
    <xdr:clientData/>
  </xdr:twoCellAnchor>
  <xdr:twoCellAnchor>
    <xdr:from>
      <xdr:col>0</xdr:col>
      <xdr:colOff>266699</xdr:colOff>
      <xdr:row>192</xdr:row>
      <xdr:rowOff>171451</xdr:rowOff>
    </xdr:from>
    <xdr:to>
      <xdr:col>0</xdr:col>
      <xdr:colOff>950699</xdr:colOff>
      <xdr:row>192</xdr:row>
      <xdr:rowOff>428558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753FAA78-6D3F-4AB7-8EB2-2C5F53F1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699" y="35928301"/>
          <a:ext cx="684000" cy="257107"/>
        </a:xfrm>
        <a:prstGeom prst="rect">
          <a:avLst/>
        </a:prstGeom>
      </xdr:spPr>
    </xdr:pic>
    <xdr:clientData/>
  </xdr:twoCellAnchor>
  <xdr:twoCellAnchor>
    <xdr:from>
      <xdr:col>0</xdr:col>
      <xdr:colOff>277905</xdr:colOff>
      <xdr:row>193</xdr:row>
      <xdr:rowOff>161925</xdr:rowOff>
    </xdr:from>
    <xdr:to>
      <xdr:col>0</xdr:col>
      <xdr:colOff>961905</xdr:colOff>
      <xdr:row>193</xdr:row>
      <xdr:rowOff>419032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036B6FD1-CACD-4325-9056-DE48FE36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7905" y="36499800"/>
          <a:ext cx="684000" cy="257107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194</xdr:row>
      <xdr:rowOff>152399</xdr:rowOff>
    </xdr:from>
    <xdr:to>
      <xdr:col>0</xdr:col>
      <xdr:colOff>922125</xdr:colOff>
      <xdr:row>194</xdr:row>
      <xdr:rowOff>405569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4BB2EFFF-2CC6-4DD2-AAB6-9FC57907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37071299"/>
          <a:ext cx="684000" cy="253170"/>
        </a:xfrm>
        <a:prstGeom prst="rect">
          <a:avLst/>
        </a:prstGeom>
      </xdr:spPr>
    </xdr:pic>
    <xdr:clientData/>
  </xdr:twoCellAnchor>
  <xdr:twoCellAnchor>
    <xdr:from>
      <xdr:col>0</xdr:col>
      <xdr:colOff>316566</xdr:colOff>
      <xdr:row>195</xdr:row>
      <xdr:rowOff>221314</xdr:rowOff>
    </xdr:from>
    <xdr:to>
      <xdr:col>0</xdr:col>
      <xdr:colOff>1000566</xdr:colOff>
      <xdr:row>195</xdr:row>
      <xdr:rowOff>474484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E6EB6116-CAC0-41F1-9A9C-D8B76148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6566" y="37721239"/>
          <a:ext cx="684000" cy="253170"/>
        </a:xfrm>
        <a:prstGeom prst="rect">
          <a:avLst/>
        </a:prstGeom>
      </xdr:spPr>
    </xdr:pic>
    <xdr:clientData/>
  </xdr:twoCellAnchor>
  <xdr:twoCellAnchor>
    <xdr:from>
      <xdr:col>0</xdr:col>
      <xdr:colOff>316566</xdr:colOff>
      <xdr:row>196</xdr:row>
      <xdr:rowOff>166966</xdr:rowOff>
    </xdr:from>
    <xdr:to>
      <xdr:col>0</xdr:col>
      <xdr:colOff>1000566</xdr:colOff>
      <xdr:row>196</xdr:row>
      <xdr:rowOff>420136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44A6BD4E-3F8A-41C3-88C3-749C8D60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6566" y="38247916"/>
          <a:ext cx="684000" cy="253170"/>
        </a:xfrm>
        <a:prstGeom prst="rect">
          <a:avLst/>
        </a:prstGeom>
      </xdr:spPr>
    </xdr:pic>
    <xdr:clientData/>
  </xdr:twoCellAnchor>
  <xdr:twoCellAnchor>
    <xdr:from>
      <xdr:col>0</xdr:col>
      <xdr:colOff>316566</xdr:colOff>
      <xdr:row>197</xdr:row>
      <xdr:rowOff>112617</xdr:rowOff>
    </xdr:from>
    <xdr:to>
      <xdr:col>0</xdr:col>
      <xdr:colOff>1000566</xdr:colOff>
      <xdr:row>197</xdr:row>
      <xdr:rowOff>365787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2F229EC7-577F-4E89-B42D-B3684C492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6566" y="38774592"/>
          <a:ext cx="684000" cy="253170"/>
        </a:xfrm>
        <a:prstGeom prst="rect">
          <a:avLst/>
        </a:prstGeom>
      </xdr:spPr>
    </xdr:pic>
    <xdr:clientData/>
  </xdr:twoCellAnchor>
  <xdr:twoCellAnchor>
    <xdr:from>
      <xdr:col>0</xdr:col>
      <xdr:colOff>286520</xdr:colOff>
      <xdr:row>217</xdr:row>
      <xdr:rowOff>133351</xdr:rowOff>
    </xdr:from>
    <xdr:to>
      <xdr:col>0</xdr:col>
      <xdr:colOff>970520</xdr:colOff>
      <xdr:row>217</xdr:row>
      <xdr:rowOff>407621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FC60AB8C-665C-474D-A5CD-CAFA3C9CE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6520" y="39376351"/>
          <a:ext cx="684000" cy="274270"/>
        </a:xfrm>
        <a:prstGeom prst="rect">
          <a:avLst/>
        </a:prstGeom>
      </xdr:spPr>
    </xdr:pic>
    <xdr:clientData/>
  </xdr:twoCellAnchor>
  <xdr:twoCellAnchor>
    <xdr:from>
      <xdr:col>0</xdr:col>
      <xdr:colOff>308969</xdr:colOff>
      <xdr:row>218</xdr:row>
      <xdr:rowOff>41878</xdr:rowOff>
    </xdr:from>
    <xdr:to>
      <xdr:col>0</xdr:col>
      <xdr:colOff>992969</xdr:colOff>
      <xdr:row>218</xdr:row>
      <xdr:rowOff>322111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30970D6F-41E8-4F61-B0AC-9B4254C8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8969" y="39875428"/>
          <a:ext cx="684000" cy="280233"/>
        </a:xfrm>
        <a:prstGeom prst="rect">
          <a:avLst/>
        </a:prstGeom>
      </xdr:spPr>
    </xdr:pic>
    <xdr:clientData/>
  </xdr:twoCellAnchor>
  <xdr:twoCellAnchor>
    <xdr:from>
      <xdr:col>0</xdr:col>
      <xdr:colOff>270335</xdr:colOff>
      <xdr:row>219</xdr:row>
      <xdr:rowOff>124482</xdr:rowOff>
    </xdr:from>
    <xdr:to>
      <xdr:col>0</xdr:col>
      <xdr:colOff>954335</xdr:colOff>
      <xdr:row>219</xdr:row>
      <xdr:rowOff>410521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5F7F6FBC-08B9-45FA-BC41-809003D0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0335" y="40548582"/>
          <a:ext cx="684000" cy="286039"/>
        </a:xfrm>
        <a:prstGeom prst="rect">
          <a:avLst/>
        </a:prstGeom>
      </xdr:spPr>
    </xdr:pic>
    <xdr:clientData/>
  </xdr:twoCellAnchor>
  <xdr:twoCellAnchor>
    <xdr:from>
      <xdr:col>0</xdr:col>
      <xdr:colOff>266845</xdr:colOff>
      <xdr:row>220</xdr:row>
      <xdr:rowOff>137370</xdr:rowOff>
    </xdr:from>
    <xdr:to>
      <xdr:col>0</xdr:col>
      <xdr:colOff>950845</xdr:colOff>
      <xdr:row>220</xdr:row>
      <xdr:rowOff>397779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4EBAB219-34F7-464E-BC98-43C8375F8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845" y="41152020"/>
          <a:ext cx="684000" cy="260409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221</xdr:row>
      <xdr:rowOff>151936</xdr:rowOff>
    </xdr:from>
    <xdr:to>
      <xdr:col>0</xdr:col>
      <xdr:colOff>941176</xdr:colOff>
      <xdr:row>221</xdr:row>
      <xdr:rowOff>384836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2272811A-BB49-43A9-B4AF-8994D63E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6" y="41757136"/>
          <a:ext cx="684000" cy="232900"/>
        </a:xfrm>
        <a:prstGeom prst="rect">
          <a:avLst/>
        </a:prstGeom>
      </xdr:spPr>
    </xdr:pic>
    <xdr:clientData/>
  </xdr:twoCellAnchor>
  <xdr:twoCellAnchor>
    <xdr:from>
      <xdr:col>0</xdr:col>
      <xdr:colOff>270247</xdr:colOff>
      <xdr:row>222</xdr:row>
      <xdr:rowOff>235975</xdr:rowOff>
    </xdr:from>
    <xdr:to>
      <xdr:col>0</xdr:col>
      <xdr:colOff>954247</xdr:colOff>
      <xdr:row>222</xdr:row>
      <xdr:rowOff>504651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647278F1-D814-44F9-92F8-8F3734949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0247" y="42431725"/>
          <a:ext cx="684000" cy="268676"/>
        </a:xfrm>
        <a:prstGeom prst="rect">
          <a:avLst/>
        </a:prstGeom>
      </xdr:spPr>
    </xdr:pic>
    <xdr:clientData/>
  </xdr:twoCellAnchor>
  <xdr:twoCellAnchor>
    <xdr:from>
      <xdr:col>0</xdr:col>
      <xdr:colOff>281453</xdr:colOff>
      <xdr:row>223</xdr:row>
      <xdr:rowOff>183308</xdr:rowOff>
    </xdr:from>
    <xdr:to>
      <xdr:col>0</xdr:col>
      <xdr:colOff>965453</xdr:colOff>
      <xdr:row>223</xdr:row>
      <xdr:rowOff>451984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D734C25B-842C-4B6F-824A-B8BB4A29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1453" y="42969608"/>
          <a:ext cx="684000" cy="268676"/>
        </a:xfrm>
        <a:prstGeom prst="rect">
          <a:avLst/>
        </a:prstGeom>
      </xdr:spPr>
    </xdr:pic>
    <xdr:clientData/>
  </xdr:twoCellAnchor>
  <xdr:twoCellAnchor>
    <xdr:from>
      <xdr:col>0</xdr:col>
      <xdr:colOff>259041</xdr:colOff>
      <xdr:row>224</xdr:row>
      <xdr:rowOff>164258</xdr:rowOff>
    </xdr:from>
    <xdr:to>
      <xdr:col>0</xdr:col>
      <xdr:colOff>943041</xdr:colOff>
      <xdr:row>224</xdr:row>
      <xdr:rowOff>432934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317D323A-012C-43FB-93E9-3A933629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9041" y="43541108"/>
          <a:ext cx="684000" cy="268676"/>
        </a:xfrm>
        <a:prstGeom prst="rect">
          <a:avLst/>
        </a:prstGeom>
      </xdr:spPr>
    </xdr:pic>
    <xdr:clientData/>
  </xdr:twoCellAnchor>
  <xdr:twoCellAnchor>
    <xdr:from>
      <xdr:col>0</xdr:col>
      <xdr:colOff>292658</xdr:colOff>
      <xdr:row>225</xdr:row>
      <xdr:rowOff>145207</xdr:rowOff>
    </xdr:from>
    <xdr:to>
      <xdr:col>0</xdr:col>
      <xdr:colOff>976658</xdr:colOff>
      <xdr:row>225</xdr:row>
      <xdr:rowOff>413883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ED3A6B07-5CCC-492D-9B0F-6A68AAA8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2658" y="44112607"/>
          <a:ext cx="684000" cy="268676"/>
        </a:xfrm>
        <a:prstGeom prst="rect">
          <a:avLst/>
        </a:prstGeom>
      </xdr:spPr>
    </xdr:pic>
    <xdr:clientData/>
  </xdr:twoCellAnchor>
  <xdr:twoCellAnchor>
    <xdr:from>
      <xdr:col>0</xdr:col>
      <xdr:colOff>239421</xdr:colOff>
      <xdr:row>243</xdr:row>
      <xdr:rowOff>144557</xdr:rowOff>
    </xdr:from>
    <xdr:to>
      <xdr:col>0</xdr:col>
      <xdr:colOff>923421</xdr:colOff>
      <xdr:row>243</xdr:row>
      <xdr:rowOff>464058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574B36CB-3500-429F-95DB-A3BFB364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9421" y="45312107"/>
          <a:ext cx="684000" cy="319501"/>
        </a:xfrm>
        <a:prstGeom prst="rect">
          <a:avLst/>
        </a:prstGeom>
      </xdr:spPr>
    </xdr:pic>
    <xdr:clientData/>
  </xdr:twoCellAnchor>
  <xdr:twoCellAnchor>
    <xdr:from>
      <xdr:col>0</xdr:col>
      <xdr:colOff>339094</xdr:colOff>
      <xdr:row>249</xdr:row>
      <xdr:rowOff>170514</xdr:rowOff>
    </xdr:from>
    <xdr:to>
      <xdr:col>0</xdr:col>
      <xdr:colOff>1023094</xdr:colOff>
      <xdr:row>249</xdr:row>
      <xdr:rowOff>479417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289C6915-E7F6-478E-BF32-EC72EFC0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39094" y="48995664"/>
          <a:ext cx="684000" cy="308903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242</xdr:row>
      <xdr:rowOff>161925</xdr:rowOff>
    </xdr:from>
    <xdr:to>
      <xdr:col>0</xdr:col>
      <xdr:colOff>931650</xdr:colOff>
      <xdr:row>242</xdr:row>
      <xdr:rowOff>446508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C0DADE34-D6E0-43FC-A16E-4D822956A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44719875"/>
          <a:ext cx="684000" cy="284583"/>
        </a:xfrm>
        <a:prstGeom prst="rect">
          <a:avLst/>
        </a:prstGeom>
      </xdr:spPr>
    </xdr:pic>
    <xdr:clientData/>
  </xdr:twoCellAnchor>
  <xdr:twoCellAnchor>
    <xdr:from>
      <xdr:col>0</xdr:col>
      <xdr:colOff>294153</xdr:colOff>
      <xdr:row>248</xdr:row>
      <xdr:rowOff>181587</xdr:rowOff>
    </xdr:from>
    <xdr:to>
      <xdr:col>0</xdr:col>
      <xdr:colOff>978153</xdr:colOff>
      <xdr:row>248</xdr:row>
      <xdr:rowOff>466170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E7CDD654-3D95-4E84-A3E1-87701A9F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4153" y="48397137"/>
          <a:ext cx="684000" cy="284583"/>
        </a:xfrm>
        <a:prstGeom prst="rect">
          <a:avLst/>
        </a:prstGeom>
      </xdr:spPr>
    </xdr:pic>
    <xdr:clientData/>
  </xdr:twoCellAnchor>
  <xdr:twoCellAnchor>
    <xdr:from>
      <xdr:col>0</xdr:col>
      <xdr:colOff>283493</xdr:colOff>
      <xdr:row>244</xdr:row>
      <xdr:rowOff>124555</xdr:rowOff>
    </xdr:from>
    <xdr:to>
      <xdr:col>0</xdr:col>
      <xdr:colOff>967493</xdr:colOff>
      <xdr:row>244</xdr:row>
      <xdr:rowOff>406535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0F0ED274-D6C2-4C92-A1FB-FA2A7F38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3493" y="45901705"/>
          <a:ext cx="684000" cy="281980"/>
        </a:xfrm>
        <a:prstGeom prst="rect">
          <a:avLst/>
        </a:prstGeom>
      </xdr:spPr>
    </xdr:pic>
    <xdr:clientData/>
  </xdr:twoCellAnchor>
  <xdr:twoCellAnchor>
    <xdr:from>
      <xdr:col>0</xdr:col>
      <xdr:colOff>327691</xdr:colOff>
      <xdr:row>245</xdr:row>
      <xdr:rowOff>215127</xdr:rowOff>
    </xdr:from>
    <xdr:to>
      <xdr:col>0</xdr:col>
      <xdr:colOff>1011691</xdr:colOff>
      <xdr:row>245</xdr:row>
      <xdr:rowOff>484717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38237361-C9A8-4DA3-B549-EAE525B0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27691" y="46601877"/>
          <a:ext cx="684000" cy="269590"/>
        </a:xfrm>
        <a:prstGeom prst="rect">
          <a:avLst/>
        </a:prstGeom>
      </xdr:spPr>
    </xdr:pic>
    <xdr:clientData/>
  </xdr:twoCellAnchor>
  <xdr:twoCellAnchor>
    <xdr:from>
      <xdr:col>0</xdr:col>
      <xdr:colOff>294071</xdr:colOff>
      <xdr:row>246</xdr:row>
      <xdr:rowOff>190492</xdr:rowOff>
    </xdr:from>
    <xdr:to>
      <xdr:col>0</xdr:col>
      <xdr:colOff>978071</xdr:colOff>
      <xdr:row>246</xdr:row>
      <xdr:rowOff>460082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32ED3DF5-30D1-478E-A077-43FBE09AA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4071" y="47186842"/>
          <a:ext cx="684000" cy="269590"/>
        </a:xfrm>
        <a:prstGeom prst="rect">
          <a:avLst/>
        </a:prstGeom>
      </xdr:spPr>
    </xdr:pic>
    <xdr:clientData/>
  </xdr:twoCellAnchor>
  <xdr:twoCellAnchor>
    <xdr:from>
      <xdr:col>0</xdr:col>
      <xdr:colOff>249262</xdr:colOff>
      <xdr:row>247</xdr:row>
      <xdr:rowOff>141190</xdr:rowOff>
    </xdr:from>
    <xdr:to>
      <xdr:col>0</xdr:col>
      <xdr:colOff>933262</xdr:colOff>
      <xdr:row>247</xdr:row>
      <xdr:rowOff>413235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FE7AC0D0-85FF-4233-A9D9-086F0FD0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9262" y="47747140"/>
          <a:ext cx="684000" cy="272045"/>
        </a:xfrm>
        <a:prstGeom prst="rect">
          <a:avLst/>
        </a:prstGeom>
      </xdr:spPr>
    </xdr:pic>
    <xdr:clientData/>
  </xdr:twoCellAnchor>
  <xdr:twoCellAnchor>
    <xdr:from>
      <xdr:col>0</xdr:col>
      <xdr:colOff>357527</xdr:colOff>
      <xdr:row>253</xdr:row>
      <xdr:rowOff>159283</xdr:rowOff>
    </xdr:from>
    <xdr:to>
      <xdr:col>0</xdr:col>
      <xdr:colOff>1041527</xdr:colOff>
      <xdr:row>253</xdr:row>
      <xdr:rowOff>478784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E6504C50-63A6-45CF-9145-5F7AF76F2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57527" y="50203633"/>
          <a:ext cx="684000" cy="319501"/>
        </a:xfrm>
        <a:prstGeom prst="rect">
          <a:avLst/>
        </a:prstGeom>
      </xdr:spPr>
    </xdr:pic>
    <xdr:clientData/>
  </xdr:twoCellAnchor>
  <xdr:twoCellAnchor>
    <xdr:from>
      <xdr:col>0</xdr:col>
      <xdr:colOff>323848</xdr:colOff>
      <xdr:row>260</xdr:row>
      <xdr:rowOff>221440</xdr:rowOff>
    </xdr:from>
    <xdr:to>
      <xdr:col>0</xdr:col>
      <xdr:colOff>1007848</xdr:colOff>
      <xdr:row>260</xdr:row>
      <xdr:rowOff>530343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B5E965E7-12BE-4421-A458-CB568D0C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23848" y="52094590"/>
          <a:ext cx="684000" cy="308903"/>
        </a:xfrm>
        <a:prstGeom prst="rect">
          <a:avLst/>
        </a:prstGeom>
      </xdr:spPr>
    </xdr:pic>
    <xdr:clientData/>
  </xdr:twoCellAnchor>
  <xdr:twoCellAnchor>
    <xdr:from>
      <xdr:col>0</xdr:col>
      <xdr:colOff>334814</xdr:colOff>
      <xdr:row>261</xdr:row>
      <xdr:rowOff>183336</xdr:rowOff>
    </xdr:from>
    <xdr:to>
      <xdr:col>0</xdr:col>
      <xdr:colOff>1018814</xdr:colOff>
      <xdr:row>261</xdr:row>
      <xdr:rowOff>444470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580EA063-1BB1-44E6-937D-36ABCFC3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34814" y="52666086"/>
          <a:ext cx="684000" cy="261134"/>
        </a:xfrm>
        <a:prstGeom prst="rect">
          <a:avLst/>
        </a:prstGeom>
      </xdr:spPr>
    </xdr:pic>
    <xdr:clientData/>
  </xdr:twoCellAnchor>
  <xdr:twoCellAnchor>
    <xdr:from>
      <xdr:col>0</xdr:col>
      <xdr:colOff>335075</xdr:colOff>
      <xdr:row>256</xdr:row>
      <xdr:rowOff>224286</xdr:rowOff>
    </xdr:from>
    <xdr:to>
      <xdr:col>0</xdr:col>
      <xdr:colOff>1019075</xdr:colOff>
      <xdr:row>256</xdr:row>
      <xdr:rowOff>537545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53CEA9C1-3521-40FE-850B-2DBA3C16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35075" y="51487836"/>
          <a:ext cx="684000" cy="313259"/>
        </a:xfrm>
        <a:prstGeom prst="rect">
          <a:avLst/>
        </a:prstGeom>
      </xdr:spPr>
    </xdr:pic>
    <xdr:clientData/>
  </xdr:twoCellAnchor>
  <xdr:twoCellAnchor>
    <xdr:from>
      <xdr:col>0</xdr:col>
      <xdr:colOff>368697</xdr:colOff>
      <xdr:row>255</xdr:row>
      <xdr:rowOff>46248</xdr:rowOff>
    </xdr:from>
    <xdr:to>
      <xdr:col>0</xdr:col>
      <xdr:colOff>1052697</xdr:colOff>
      <xdr:row>255</xdr:row>
      <xdr:rowOff>359748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0B2FE0AE-D4A2-45F1-BC6B-EB7A6C43F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68697" y="50700198"/>
          <a:ext cx="684000" cy="313500"/>
        </a:xfrm>
        <a:prstGeom prst="rect">
          <a:avLst/>
        </a:prstGeom>
      </xdr:spPr>
    </xdr:pic>
    <xdr:clientData/>
  </xdr:twoCellAnchor>
  <xdr:twoCellAnchor>
    <xdr:from>
      <xdr:col>0</xdr:col>
      <xdr:colOff>346121</xdr:colOff>
      <xdr:row>262</xdr:row>
      <xdr:rowOff>89210</xdr:rowOff>
    </xdr:from>
    <xdr:to>
      <xdr:col>0</xdr:col>
      <xdr:colOff>1030121</xdr:colOff>
      <xdr:row>262</xdr:row>
      <xdr:rowOff>370259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6A88C965-BB60-4807-86CD-D4CA4216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46121" y="53181560"/>
          <a:ext cx="684000" cy="281049"/>
        </a:xfrm>
        <a:prstGeom prst="rect">
          <a:avLst/>
        </a:prstGeom>
      </xdr:spPr>
    </xdr:pic>
    <xdr:clientData/>
  </xdr:twoCellAnchor>
  <xdr:twoCellAnchor>
    <xdr:from>
      <xdr:col>0</xdr:col>
      <xdr:colOff>379791</xdr:colOff>
      <xdr:row>252</xdr:row>
      <xdr:rowOff>161925</xdr:rowOff>
    </xdr:from>
    <xdr:to>
      <xdr:col>0</xdr:col>
      <xdr:colOff>1063791</xdr:colOff>
      <xdr:row>252</xdr:row>
      <xdr:rowOff>452376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FCB9A817-88C2-4BE2-91C5-75379BAE5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79791" y="49596675"/>
          <a:ext cx="684000" cy="290451"/>
        </a:xfrm>
        <a:prstGeom prst="rect">
          <a:avLst/>
        </a:prstGeom>
      </xdr:spPr>
    </xdr:pic>
    <xdr:clientData/>
  </xdr:twoCellAnchor>
  <xdr:twoCellAnchor>
    <xdr:from>
      <xdr:col>0</xdr:col>
      <xdr:colOff>350238</xdr:colOff>
      <xdr:row>271</xdr:row>
      <xdr:rowOff>184935</xdr:rowOff>
    </xdr:from>
    <xdr:to>
      <xdr:col>0</xdr:col>
      <xdr:colOff>1034238</xdr:colOff>
      <xdr:row>271</xdr:row>
      <xdr:rowOff>498194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C3FF6045-7EEC-44D8-80D3-AA4A7361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50238" y="54963210"/>
          <a:ext cx="684000" cy="313259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266</xdr:row>
      <xdr:rowOff>133350</xdr:rowOff>
    </xdr:from>
    <xdr:to>
      <xdr:col>0</xdr:col>
      <xdr:colOff>922125</xdr:colOff>
      <xdr:row>266</xdr:row>
      <xdr:rowOff>434692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E145F7DB-4C4E-443F-B897-65CE4974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53787675"/>
          <a:ext cx="684000" cy="301342"/>
        </a:xfrm>
        <a:prstGeom prst="rect">
          <a:avLst/>
        </a:prstGeom>
      </xdr:spPr>
    </xdr:pic>
    <xdr:clientData/>
  </xdr:twoCellAnchor>
  <xdr:twoCellAnchor>
    <xdr:from>
      <xdr:col>0</xdr:col>
      <xdr:colOff>305255</xdr:colOff>
      <xdr:row>268</xdr:row>
      <xdr:rowOff>175414</xdr:rowOff>
    </xdr:from>
    <xdr:to>
      <xdr:col>0</xdr:col>
      <xdr:colOff>989255</xdr:colOff>
      <xdr:row>268</xdr:row>
      <xdr:rowOff>456463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D14418A0-1537-41A9-87F5-04CEAFCF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5255" y="54391714"/>
          <a:ext cx="684000" cy="281049"/>
        </a:xfrm>
        <a:prstGeom prst="rect">
          <a:avLst/>
        </a:prstGeom>
      </xdr:spPr>
    </xdr:pic>
    <xdr:clientData/>
  </xdr:twoCellAnchor>
  <xdr:twoCellAnchor>
    <xdr:from>
      <xdr:col>0</xdr:col>
      <xdr:colOff>260366</xdr:colOff>
      <xdr:row>275</xdr:row>
      <xdr:rowOff>215184</xdr:rowOff>
    </xdr:from>
    <xdr:to>
      <xdr:col>0</xdr:col>
      <xdr:colOff>944366</xdr:colOff>
      <xdr:row>275</xdr:row>
      <xdr:rowOff>482112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14837F59-24C7-4FFD-B06B-FB159E9D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0366" y="56117409"/>
          <a:ext cx="684000" cy="266928"/>
        </a:xfrm>
        <a:prstGeom prst="rect">
          <a:avLst/>
        </a:prstGeom>
      </xdr:spPr>
    </xdr:pic>
    <xdr:clientData/>
  </xdr:twoCellAnchor>
  <xdr:twoCellAnchor>
    <xdr:from>
      <xdr:col>0</xdr:col>
      <xdr:colOff>260386</xdr:colOff>
      <xdr:row>273</xdr:row>
      <xdr:rowOff>205666</xdr:rowOff>
    </xdr:from>
    <xdr:to>
      <xdr:col>0</xdr:col>
      <xdr:colOff>944386</xdr:colOff>
      <xdr:row>273</xdr:row>
      <xdr:rowOff>477711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A7D4D7DA-6660-4041-B62B-63E2B9656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0386" y="55545916"/>
          <a:ext cx="684000" cy="272045"/>
        </a:xfrm>
        <a:prstGeom prst="rect">
          <a:avLst/>
        </a:prstGeom>
      </xdr:spPr>
    </xdr:pic>
    <xdr:clientData/>
  </xdr:twoCellAnchor>
  <xdr:twoCellAnchor>
    <xdr:from>
      <xdr:col>0</xdr:col>
      <xdr:colOff>231846</xdr:colOff>
      <xdr:row>292</xdr:row>
      <xdr:rowOff>202439</xdr:rowOff>
    </xdr:from>
    <xdr:to>
      <xdr:col>0</xdr:col>
      <xdr:colOff>915846</xdr:colOff>
      <xdr:row>292</xdr:row>
      <xdr:rowOff>458939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462F5ADA-ABCC-4420-A249-F74071331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1846" y="58352564"/>
          <a:ext cx="684000" cy="256500"/>
        </a:xfrm>
        <a:prstGeom prst="rect">
          <a:avLst/>
        </a:prstGeom>
      </xdr:spPr>
    </xdr:pic>
    <xdr:clientData/>
  </xdr:twoCellAnchor>
  <xdr:twoCellAnchor>
    <xdr:from>
      <xdr:col>0</xdr:col>
      <xdr:colOff>276696</xdr:colOff>
      <xdr:row>293</xdr:row>
      <xdr:rowOff>144729</xdr:rowOff>
    </xdr:from>
    <xdr:to>
      <xdr:col>0</xdr:col>
      <xdr:colOff>960696</xdr:colOff>
      <xdr:row>293</xdr:row>
      <xdr:rowOff>405863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C4CCF109-C2AD-4AE1-A8A9-2634C53A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696" y="58856829"/>
          <a:ext cx="684000" cy="261134"/>
        </a:xfrm>
        <a:prstGeom prst="rect">
          <a:avLst/>
        </a:prstGeom>
      </xdr:spPr>
    </xdr:pic>
    <xdr:clientData/>
  </xdr:twoCellAnchor>
  <xdr:twoCellAnchor>
    <xdr:from>
      <xdr:col>0</xdr:col>
      <xdr:colOff>220873</xdr:colOff>
      <xdr:row>294</xdr:row>
      <xdr:rowOff>98230</xdr:rowOff>
    </xdr:from>
    <xdr:to>
      <xdr:col>0</xdr:col>
      <xdr:colOff>904873</xdr:colOff>
      <xdr:row>294</xdr:row>
      <xdr:rowOff>399572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D7D6F03C-99E3-4330-8D76-E1D2BCF1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0873" y="59372305"/>
          <a:ext cx="684000" cy="301342"/>
        </a:xfrm>
        <a:prstGeom prst="rect">
          <a:avLst/>
        </a:prstGeom>
      </xdr:spPr>
    </xdr:pic>
    <xdr:clientData/>
  </xdr:twoCellAnchor>
  <xdr:twoCellAnchor>
    <xdr:from>
      <xdr:col>0</xdr:col>
      <xdr:colOff>258857</xdr:colOff>
      <xdr:row>283</xdr:row>
      <xdr:rowOff>130159</xdr:rowOff>
    </xdr:from>
    <xdr:to>
      <xdr:col>0</xdr:col>
      <xdr:colOff>942857</xdr:colOff>
      <xdr:row>283</xdr:row>
      <xdr:rowOff>408142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B63FB604-91ED-433D-A427-F8C5416F4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8857" y="57156334"/>
          <a:ext cx="684000" cy="277983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287</xdr:row>
      <xdr:rowOff>130160</xdr:rowOff>
    </xdr:from>
    <xdr:to>
      <xdr:col>0</xdr:col>
      <xdr:colOff>950700</xdr:colOff>
      <xdr:row>287</xdr:row>
      <xdr:rowOff>408143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8AE81717-0A18-4D76-A40F-17F3A1CA6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57718310"/>
          <a:ext cx="684000" cy="277983"/>
        </a:xfrm>
        <a:prstGeom prst="rect">
          <a:avLst/>
        </a:prstGeom>
      </xdr:spPr>
    </xdr:pic>
    <xdr:clientData/>
  </xdr:twoCellAnchor>
  <xdr:twoCellAnchor>
    <xdr:from>
      <xdr:col>0</xdr:col>
      <xdr:colOff>299219</xdr:colOff>
      <xdr:row>281</xdr:row>
      <xdr:rowOff>114301</xdr:rowOff>
    </xdr:from>
    <xdr:to>
      <xdr:col>0</xdr:col>
      <xdr:colOff>983219</xdr:colOff>
      <xdr:row>281</xdr:row>
      <xdr:rowOff>397573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97AF52B1-04AE-466A-AFE5-BFCFD223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9219" y="56578501"/>
          <a:ext cx="684000" cy="283272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295</xdr:row>
      <xdr:rowOff>142875</xdr:rowOff>
    </xdr:from>
    <xdr:to>
      <xdr:col>0</xdr:col>
      <xdr:colOff>912600</xdr:colOff>
      <xdr:row>295</xdr:row>
      <xdr:rowOff>418774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09E8C60A-7AE0-465F-A6E8-75A1F2584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0" y="59978925"/>
          <a:ext cx="684000" cy="275899"/>
        </a:xfrm>
        <a:prstGeom prst="rect">
          <a:avLst/>
        </a:prstGeom>
      </xdr:spPr>
    </xdr:pic>
    <xdr:clientData/>
  </xdr:twoCellAnchor>
  <xdr:twoCellAnchor>
    <xdr:from>
      <xdr:col>0</xdr:col>
      <xdr:colOff>267370</xdr:colOff>
      <xdr:row>299</xdr:row>
      <xdr:rowOff>80686</xdr:rowOff>
    </xdr:from>
    <xdr:to>
      <xdr:col>0</xdr:col>
      <xdr:colOff>951370</xdr:colOff>
      <xdr:row>299</xdr:row>
      <xdr:rowOff>394186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323FC50D-CDF1-4A0F-91CF-C93A9AAE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7370" y="61040686"/>
          <a:ext cx="684000" cy="313500"/>
        </a:xfrm>
        <a:prstGeom prst="rect">
          <a:avLst/>
        </a:prstGeom>
      </xdr:spPr>
    </xdr:pic>
    <xdr:clientData/>
  </xdr:twoCellAnchor>
  <xdr:twoCellAnchor>
    <xdr:from>
      <xdr:col>0</xdr:col>
      <xdr:colOff>267213</xdr:colOff>
      <xdr:row>300</xdr:row>
      <xdr:rowOff>101410</xdr:rowOff>
    </xdr:from>
    <xdr:to>
      <xdr:col>0</xdr:col>
      <xdr:colOff>951213</xdr:colOff>
      <xdr:row>300</xdr:row>
      <xdr:rowOff>383390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AE670BB8-B96B-4A11-8590-2310D906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7213" y="61623385"/>
          <a:ext cx="684000" cy="281980"/>
        </a:xfrm>
        <a:prstGeom prst="rect">
          <a:avLst/>
        </a:prstGeom>
      </xdr:spPr>
    </xdr:pic>
    <xdr:clientData/>
  </xdr:twoCellAnchor>
  <xdr:twoCellAnchor>
    <xdr:from>
      <xdr:col>0</xdr:col>
      <xdr:colOff>278423</xdr:colOff>
      <xdr:row>296</xdr:row>
      <xdr:rowOff>104775</xdr:rowOff>
    </xdr:from>
    <xdr:to>
      <xdr:col>0</xdr:col>
      <xdr:colOff>962423</xdr:colOff>
      <xdr:row>296</xdr:row>
      <xdr:rowOff>388047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51D7B752-778D-453A-9630-7399448CA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8423" y="60502800"/>
          <a:ext cx="684000" cy="283272"/>
        </a:xfrm>
        <a:prstGeom prst="rect">
          <a:avLst/>
        </a:prstGeom>
      </xdr:spPr>
    </xdr:pic>
    <xdr:clientData/>
  </xdr:twoCellAnchor>
  <xdr:twoCellAnchor>
    <xdr:from>
      <xdr:col>0</xdr:col>
      <xdr:colOff>244843</xdr:colOff>
      <xdr:row>302</xdr:row>
      <xdr:rowOff>66103</xdr:rowOff>
    </xdr:from>
    <xdr:to>
      <xdr:col>0</xdr:col>
      <xdr:colOff>928843</xdr:colOff>
      <xdr:row>302</xdr:row>
      <xdr:rowOff>356144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5956E8FB-609A-4833-927B-BF1E50A34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4843" y="62150053"/>
          <a:ext cx="684000" cy="290041"/>
        </a:xfrm>
        <a:prstGeom prst="rect">
          <a:avLst/>
        </a:prstGeom>
      </xdr:spPr>
    </xdr:pic>
    <xdr:clientData/>
  </xdr:twoCellAnchor>
  <xdr:twoCellAnchor>
    <xdr:from>
      <xdr:col>0</xdr:col>
      <xdr:colOff>256057</xdr:colOff>
      <xdr:row>303</xdr:row>
      <xdr:rowOff>120370</xdr:rowOff>
    </xdr:from>
    <xdr:to>
      <xdr:col>0</xdr:col>
      <xdr:colOff>940057</xdr:colOff>
      <xdr:row>303</xdr:row>
      <xdr:rowOff>411374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E84C822-8BD8-43DD-8513-938F9AEC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6057" y="62766295"/>
          <a:ext cx="684000" cy="291004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304</xdr:row>
      <xdr:rowOff>120360</xdr:rowOff>
    </xdr:from>
    <xdr:to>
      <xdr:col>0</xdr:col>
      <xdr:colOff>884026</xdr:colOff>
      <xdr:row>304</xdr:row>
      <xdr:rowOff>411364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677D7FCE-6640-472D-BB89-9C8AF75F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6" y="63328260"/>
          <a:ext cx="684000" cy="291004"/>
        </a:xfrm>
        <a:prstGeom prst="rect">
          <a:avLst/>
        </a:prstGeom>
      </xdr:spPr>
    </xdr:pic>
    <xdr:clientData/>
  </xdr:twoCellAnchor>
  <xdr:twoCellAnchor>
    <xdr:from>
      <xdr:col>0</xdr:col>
      <xdr:colOff>222340</xdr:colOff>
      <xdr:row>305</xdr:row>
      <xdr:rowOff>150720</xdr:rowOff>
    </xdr:from>
    <xdr:to>
      <xdr:col>0</xdr:col>
      <xdr:colOff>906340</xdr:colOff>
      <xdr:row>305</xdr:row>
      <xdr:rowOff>422957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3FAB08D4-7165-47C9-952B-E5538137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2340" y="63920595"/>
          <a:ext cx="684000" cy="272237"/>
        </a:xfrm>
        <a:prstGeom prst="rect">
          <a:avLst/>
        </a:prstGeom>
      </xdr:spPr>
    </xdr:pic>
    <xdr:clientData/>
  </xdr:twoCellAnchor>
  <xdr:twoCellAnchor>
    <xdr:from>
      <xdr:col>0</xdr:col>
      <xdr:colOff>304175</xdr:colOff>
      <xdr:row>319</xdr:row>
      <xdr:rowOff>123825</xdr:rowOff>
    </xdr:from>
    <xdr:to>
      <xdr:col>0</xdr:col>
      <xdr:colOff>988175</xdr:colOff>
      <xdr:row>319</xdr:row>
      <xdr:rowOff>405877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87B25931-6F11-48A0-9F78-D10072325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4175" y="64455675"/>
          <a:ext cx="684000" cy="282052"/>
        </a:xfrm>
        <a:prstGeom prst="rect">
          <a:avLst/>
        </a:prstGeom>
      </xdr:spPr>
    </xdr:pic>
    <xdr:clientData/>
  </xdr:twoCellAnchor>
  <xdr:twoCellAnchor>
    <xdr:from>
      <xdr:col>0</xdr:col>
      <xdr:colOff>248147</xdr:colOff>
      <xdr:row>320</xdr:row>
      <xdr:rowOff>129648</xdr:rowOff>
    </xdr:from>
    <xdr:to>
      <xdr:col>0</xdr:col>
      <xdr:colOff>932147</xdr:colOff>
      <xdr:row>320</xdr:row>
      <xdr:rowOff>411700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4C50109F-66FC-4442-9515-74AD17BC0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8147" y="65042523"/>
          <a:ext cx="684000" cy="282052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331</xdr:row>
      <xdr:rowOff>111723</xdr:rowOff>
    </xdr:from>
    <xdr:to>
      <xdr:col>0</xdr:col>
      <xdr:colOff>912601</xdr:colOff>
      <xdr:row>331</xdr:row>
      <xdr:rowOff>407016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627157B3-16E1-49E6-998E-3463C73B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1" y="65605623"/>
          <a:ext cx="684000" cy="295293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</xdr:row>
      <xdr:rowOff>133348</xdr:rowOff>
    </xdr:from>
    <xdr:to>
      <xdr:col>0</xdr:col>
      <xdr:colOff>950497</xdr:colOff>
      <xdr:row>2</xdr:row>
      <xdr:rowOff>434450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2BAE09F1-75DD-4B35-BB43-261465A90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542923"/>
          <a:ext cx="683797" cy="301102"/>
        </a:xfrm>
        <a:prstGeom prst="rect">
          <a:avLst/>
        </a:prstGeom>
      </xdr:spPr>
    </xdr:pic>
    <xdr:clientData/>
  </xdr:twoCellAnchor>
  <xdr:twoCellAnchor>
    <xdr:from>
      <xdr:col>0</xdr:col>
      <xdr:colOff>293996</xdr:colOff>
      <xdr:row>3</xdr:row>
      <xdr:rowOff>142875</xdr:rowOff>
    </xdr:from>
    <xdr:to>
      <xdr:col>0</xdr:col>
      <xdr:colOff>977996</xdr:colOff>
      <xdr:row>3</xdr:row>
      <xdr:rowOff>443548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EC13524A-4BB0-4FA9-8956-53F3569C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3996" y="1162050"/>
          <a:ext cx="684000" cy="300673"/>
        </a:xfrm>
        <a:prstGeom prst="rect">
          <a:avLst/>
        </a:prstGeom>
      </xdr:spPr>
    </xdr:pic>
    <xdr:clientData/>
  </xdr:twoCellAnchor>
  <xdr:twoCellAnchor>
    <xdr:from>
      <xdr:col>0</xdr:col>
      <xdr:colOff>295684</xdr:colOff>
      <xdr:row>4</xdr:row>
      <xdr:rowOff>122050</xdr:rowOff>
    </xdr:from>
    <xdr:to>
      <xdr:col>0</xdr:col>
      <xdr:colOff>979684</xdr:colOff>
      <xdr:row>4</xdr:row>
      <xdr:rowOff>423392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D3F3373D-75AC-4314-B665-E0D59A3E8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5684" y="1769875"/>
          <a:ext cx="684000" cy="301342"/>
        </a:xfrm>
        <a:prstGeom prst="rect">
          <a:avLst/>
        </a:prstGeom>
      </xdr:spPr>
    </xdr:pic>
    <xdr:clientData/>
  </xdr:twoCellAnchor>
  <xdr:twoCellAnchor>
    <xdr:from>
      <xdr:col>0</xdr:col>
      <xdr:colOff>301861</xdr:colOff>
      <xdr:row>6</xdr:row>
      <xdr:rowOff>115887</xdr:rowOff>
    </xdr:from>
    <xdr:to>
      <xdr:col>0</xdr:col>
      <xdr:colOff>985861</xdr:colOff>
      <xdr:row>6</xdr:row>
      <xdr:rowOff>420535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3403C6A2-2471-4183-A852-BFEDC564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1861" y="3021012"/>
          <a:ext cx="684000" cy="304648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8</xdr:row>
      <xdr:rowOff>167534</xdr:rowOff>
    </xdr:from>
    <xdr:to>
      <xdr:col>0</xdr:col>
      <xdr:colOff>1019488</xdr:colOff>
      <xdr:row>8</xdr:row>
      <xdr:rowOff>479538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96AA9AB6-5D5F-4C04-97F8-CF89072B1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4329959"/>
          <a:ext cx="752788" cy="312004"/>
        </a:xfrm>
        <a:prstGeom prst="rect">
          <a:avLst/>
        </a:prstGeom>
      </xdr:spPr>
    </xdr:pic>
    <xdr:clientData/>
  </xdr:twoCellAnchor>
  <xdr:twoCellAnchor>
    <xdr:from>
      <xdr:col>0</xdr:col>
      <xdr:colOff>288885</xdr:colOff>
      <xdr:row>9</xdr:row>
      <xdr:rowOff>94743</xdr:rowOff>
    </xdr:from>
    <xdr:to>
      <xdr:col>0</xdr:col>
      <xdr:colOff>972885</xdr:colOff>
      <xdr:row>9</xdr:row>
      <xdr:rowOff>380867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211FCEDE-24BD-471A-BFD3-621BED98C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8885" y="4885818"/>
          <a:ext cx="684000" cy="286124"/>
        </a:xfrm>
        <a:prstGeom prst="rect">
          <a:avLst/>
        </a:prstGeom>
      </xdr:spPr>
    </xdr:pic>
    <xdr:clientData/>
  </xdr:twoCellAnchor>
  <xdr:twoCellAnchor>
    <xdr:from>
      <xdr:col>0</xdr:col>
      <xdr:colOff>300165</xdr:colOff>
      <xdr:row>5</xdr:row>
      <xdr:rowOff>123173</xdr:rowOff>
    </xdr:from>
    <xdr:to>
      <xdr:col>0</xdr:col>
      <xdr:colOff>984165</xdr:colOff>
      <xdr:row>5</xdr:row>
      <xdr:rowOff>424515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8AC7B339-E5AB-4295-9503-8598A37C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0165" y="2399648"/>
          <a:ext cx="684000" cy="301342"/>
        </a:xfrm>
        <a:prstGeom prst="rect">
          <a:avLst/>
        </a:prstGeom>
      </xdr:spPr>
    </xdr:pic>
    <xdr:clientData/>
  </xdr:twoCellAnchor>
  <xdr:twoCellAnchor>
    <xdr:from>
      <xdr:col>0</xdr:col>
      <xdr:colOff>276646</xdr:colOff>
      <xdr:row>7</xdr:row>
      <xdr:rowOff>160148</xdr:rowOff>
    </xdr:from>
    <xdr:to>
      <xdr:col>0</xdr:col>
      <xdr:colOff>960646</xdr:colOff>
      <xdr:row>7</xdr:row>
      <xdr:rowOff>464796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E9E7BC31-D41C-4250-A850-BA002528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646" y="3693923"/>
          <a:ext cx="684000" cy="304648"/>
        </a:xfrm>
        <a:prstGeom prst="rect">
          <a:avLst/>
        </a:prstGeom>
      </xdr:spPr>
    </xdr:pic>
    <xdr:clientData/>
  </xdr:twoCellAnchor>
  <xdr:twoCellAnchor>
    <xdr:from>
      <xdr:col>0</xdr:col>
      <xdr:colOff>205102</xdr:colOff>
      <xdr:row>10</xdr:row>
      <xdr:rowOff>123825</xdr:rowOff>
    </xdr:from>
    <xdr:to>
      <xdr:col>0</xdr:col>
      <xdr:colOff>889102</xdr:colOff>
      <xdr:row>10</xdr:row>
      <xdr:rowOff>400565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565080DD-2667-4C78-BFC0-B729FEAFC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5102" y="5543550"/>
          <a:ext cx="684000" cy="276740"/>
        </a:xfrm>
        <a:prstGeom prst="rect">
          <a:avLst/>
        </a:prstGeom>
      </xdr:spPr>
    </xdr:pic>
    <xdr:clientData/>
  </xdr:twoCellAnchor>
  <xdr:twoCellAnchor>
    <xdr:from>
      <xdr:col>0</xdr:col>
      <xdr:colOff>328409</xdr:colOff>
      <xdr:row>11</xdr:row>
      <xdr:rowOff>157450</xdr:rowOff>
    </xdr:from>
    <xdr:to>
      <xdr:col>0</xdr:col>
      <xdr:colOff>1012409</xdr:colOff>
      <xdr:row>11</xdr:row>
      <xdr:rowOff>441649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38D39C38-9C41-46FA-830E-C4656958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28409" y="6148675"/>
          <a:ext cx="684000" cy="28419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14</xdr:row>
      <xdr:rowOff>147919</xdr:rowOff>
    </xdr:from>
    <xdr:to>
      <xdr:col>0</xdr:col>
      <xdr:colOff>941175</xdr:colOff>
      <xdr:row>14</xdr:row>
      <xdr:rowOff>417815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AA789BE3-2D15-41B8-9A96-48379D35B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7853644"/>
          <a:ext cx="684000" cy="269896"/>
        </a:xfrm>
        <a:prstGeom prst="rect">
          <a:avLst/>
        </a:prstGeom>
      </xdr:spPr>
    </xdr:pic>
    <xdr:clientData/>
  </xdr:twoCellAnchor>
  <xdr:twoCellAnchor>
    <xdr:from>
      <xdr:col>0</xdr:col>
      <xdr:colOff>272381</xdr:colOff>
      <xdr:row>12</xdr:row>
      <xdr:rowOff>108978</xdr:rowOff>
    </xdr:from>
    <xdr:to>
      <xdr:col>0</xdr:col>
      <xdr:colOff>956381</xdr:colOff>
      <xdr:row>12</xdr:row>
      <xdr:rowOff>393177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C74C104C-BBAA-472E-A53A-1284CB7F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2381" y="6671703"/>
          <a:ext cx="684000" cy="284199"/>
        </a:xfrm>
        <a:prstGeom prst="rect">
          <a:avLst/>
        </a:prstGeom>
      </xdr:spPr>
    </xdr:pic>
    <xdr:clientData/>
  </xdr:twoCellAnchor>
  <xdr:twoCellAnchor>
    <xdr:from>
      <xdr:col>0</xdr:col>
      <xdr:colOff>283587</xdr:colOff>
      <xdr:row>13</xdr:row>
      <xdr:rowOff>101421</xdr:rowOff>
    </xdr:from>
    <xdr:to>
      <xdr:col>0</xdr:col>
      <xdr:colOff>967587</xdr:colOff>
      <xdr:row>13</xdr:row>
      <xdr:rowOff>385620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69BCF545-F18E-4794-B762-80C447D61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3587" y="7235646"/>
          <a:ext cx="684000" cy="284199"/>
        </a:xfrm>
        <a:prstGeom prst="rect">
          <a:avLst/>
        </a:prstGeom>
      </xdr:spPr>
    </xdr:pic>
    <xdr:clientData/>
  </xdr:twoCellAnchor>
  <xdr:twoCellAnchor>
    <xdr:from>
      <xdr:col>0</xdr:col>
      <xdr:colOff>294146</xdr:colOff>
      <xdr:row>15</xdr:row>
      <xdr:rowOff>161925</xdr:rowOff>
    </xdr:from>
    <xdr:to>
      <xdr:col>0</xdr:col>
      <xdr:colOff>978146</xdr:colOff>
      <xdr:row>15</xdr:row>
      <xdr:rowOff>452297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90C492AC-4483-4FC6-8589-8A228B42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4146" y="8439150"/>
          <a:ext cx="684000" cy="290372"/>
        </a:xfrm>
        <a:prstGeom prst="rect">
          <a:avLst/>
        </a:prstGeom>
      </xdr:spPr>
    </xdr:pic>
    <xdr:clientData/>
  </xdr:twoCellAnchor>
  <xdr:twoCellAnchor>
    <xdr:from>
      <xdr:col>0</xdr:col>
      <xdr:colOff>271661</xdr:colOff>
      <xdr:row>16</xdr:row>
      <xdr:rowOff>195547</xdr:rowOff>
    </xdr:from>
    <xdr:to>
      <xdr:col>0</xdr:col>
      <xdr:colOff>955661</xdr:colOff>
      <xdr:row>16</xdr:row>
      <xdr:rowOff>471680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E6AF4A3E-7B6B-4032-8AA8-AC1D45C4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1661" y="9044272"/>
          <a:ext cx="684000" cy="276133"/>
        </a:xfrm>
        <a:prstGeom prst="rect">
          <a:avLst/>
        </a:prstGeom>
      </xdr:spPr>
    </xdr:pic>
    <xdr:clientData/>
  </xdr:twoCellAnchor>
  <xdr:twoCellAnchor>
    <xdr:from>
      <xdr:col>0</xdr:col>
      <xdr:colOff>249370</xdr:colOff>
      <xdr:row>17</xdr:row>
      <xdr:rowOff>94698</xdr:rowOff>
    </xdr:from>
    <xdr:to>
      <xdr:col>0</xdr:col>
      <xdr:colOff>933370</xdr:colOff>
      <xdr:row>17</xdr:row>
      <xdr:rowOff>394060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ECD4530C-6509-4041-B8E6-D3F819A3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9370" y="9514923"/>
          <a:ext cx="684000" cy="299362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18</xdr:row>
      <xdr:rowOff>105897</xdr:rowOff>
    </xdr:from>
    <xdr:to>
      <xdr:col>0</xdr:col>
      <xdr:colOff>922124</xdr:colOff>
      <xdr:row>18</xdr:row>
      <xdr:rowOff>397685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23BD9397-4C07-4BC3-895F-A6236429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4" y="10097622"/>
          <a:ext cx="684000" cy="291788"/>
        </a:xfrm>
        <a:prstGeom prst="rect">
          <a:avLst/>
        </a:prstGeom>
      </xdr:spPr>
    </xdr:pic>
    <xdr:clientData/>
  </xdr:twoCellAnchor>
  <xdr:twoCellAnchor>
    <xdr:from>
      <xdr:col>0</xdr:col>
      <xdr:colOff>260674</xdr:colOff>
      <xdr:row>20</xdr:row>
      <xdr:rowOff>105903</xdr:rowOff>
    </xdr:from>
    <xdr:to>
      <xdr:col>0</xdr:col>
      <xdr:colOff>944674</xdr:colOff>
      <xdr:row>20</xdr:row>
      <xdr:rowOff>425677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E60AE76B-C8A2-4EA5-82C6-6AB8FB17C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0674" y="11240628"/>
          <a:ext cx="684000" cy="319774"/>
        </a:xfrm>
        <a:prstGeom prst="rect">
          <a:avLst/>
        </a:prstGeom>
      </xdr:spPr>
    </xdr:pic>
    <xdr:clientData/>
  </xdr:twoCellAnchor>
  <xdr:twoCellAnchor>
    <xdr:from>
      <xdr:col>0</xdr:col>
      <xdr:colOff>260565</xdr:colOff>
      <xdr:row>21</xdr:row>
      <xdr:rowOff>102788</xdr:rowOff>
    </xdr:from>
    <xdr:to>
      <xdr:col>0</xdr:col>
      <xdr:colOff>944565</xdr:colOff>
      <xdr:row>21</xdr:row>
      <xdr:rowOff>400019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DE70E593-0DB5-4F08-A17D-1C417144E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0565" y="11809013"/>
          <a:ext cx="684000" cy="297231"/>
        </a:xfrm>
        <a:prstGeom prst="rect">
          <a:avLst/>
        </a:prstGeom>
      </xdr:spPr>
    </xdr:pic>
    <xdr:clientData/>
  </xdr:twoCellAnchor>
  <xdr:twoCellAnchor>
    <xdr:from>
      <xdr:col>0</xdr:col>
      <xdr:colOff>294149</xdr:colOff>
      <xdr:row>19</xdr:row>
      <xdr:rowOff>150720</xdr:rowOff>
    </xdr:from>
    <xdr:to>
      <xdr:col>0</xdr:col>
      <xdr:colOff>978149</xdr:colOff>
      <xdr:row>19</xdr:row>
      <xdr:rowOff>442508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528DEC23-3485-42A0-88C3-D51892A8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4149" y="10713945"/>
          <a:ext cx="684000" cy="291788"/>
        </a:xfrm>
        <a:prstGeom prst="rect">
          <a:avLst/>
        </a:prstGeom>
      </xdr:spPr>
    </xdr:pic>
    <xdr:clientData/>
  </xdr:twoCellAnchor>
  <xdr:twoCellAnchor>
    <xdr:from>
      <xdr:col>0</xdr:col>
      <xdr:colOff>271771</xdr:colOff>
      <xdr:row>22</xdr:row>
      <xdr:rowOff>139520</xdr:rowOff>
    </xdr:from>
    <xdr:to>
      <xdr:col>0</xdr:col>
      <xdr:colOff>955771</xdr:colOff>
      <xdr:row>22</xdr:row>
      <xdr:rowOff>436751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B9EBEDD0-AD29-41ED-B27E-97165666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1771" y="12417245"/>
          <a:ext cx="684000" cy="297231"/>
        </a:xfrm>
        <a:prstGeom prst="rect">
          <a:avLst/>
        </a:prstGeom>
      </xdr:spPr>
    </xdr:pic>
    <xdr:clientData/>
  </xdr:twoCellAnchor>
  <xdr:twoCellAnchor>
    <xdr:from>
      <xdr:col>0</xdr:col>
      <xdr:colOff>261098</xdr:colOff>
      <xdr:row>23</xdr:row>
      <xdr:rowOff>57150</xdr:rowOff>
    </xdr:from>
    <xdr:to>
      <xdr:col>0</xdr:col>
      <xdr:colOff>945098</xdr:colOff>
      <xdr:row>23</xdr:row>
      <xdr:rowOff>377449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796B92E9-8309-4976-B7DA-BD3B8028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1098" y="12906375"/>
          <a:ext cx="684000" cy="320299"/>
        </a:xfrm>
        <a:prstGeom prst="rect">
          <a:avLst/>
        </a:prstGeom>
      </xdr:spPr>
    </xdr:pic>
    <xdr:clientData/>
  </xdr:twoCellAnchor>
  <xdr:twoCellAnchor>
    <xdr:from>
      <xdr:col>0</xdr:col>
      <xdr:colOff>233643</xdr:colOff>
      <xdr:row>24</xdr:row>
      <xdr:rowOff>89647</xdr:rowOff>
    </xdr:from>
    <xdr:to>
      <xdr:col>0</xdr:col>
      <xdr:colOff>917643</xdr:colOff>
      <xdr:row>24</xdr:row>
      <xdr:rowOff>409946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9A194984-C050-49CA-9587-A4A2AE22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3643" y="13481797"/>
          <a:ext cx="684000" cy="320299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25</xdr:row>
      <xdr:rowOff>61072</xdr:rowOff>
    </xdr:from>
    <xdr:to>
      <xdr:col>0</xdr:col>
      <xdr:colOff>922125</xdr:colOff>
      <xdr:row>25</xdr:row>
      <xdr:rowOff>381371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D1D9887D-4AEB-45CF-89EE-B25AAD14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13996147"/>
          <a:ext cx="684000" cy="320299"/>
        </a:xfrm>
        <a:prstGeom prst="rect">
          <a:avLst/>
        </a:prstGeom>
      </xdr:spPr>
    </xdr:pic>
    <xdr:clientData/>
  </xdr:twoCellAnchor>
  <xdr:twoCellAnchor>
    <xdr:from>
      <xdr:col>0</xdr:col>
      <xdr:colOff>238636</xdr:colOff>
      <xdr:row>26</xdr:row>
      <xdr:rowOff>113683</xdr:rowOff>
    </xdr:from>
    <xdr:to>
      <xdr:col>0</xdr:col>
      <xdr:colOff>922636</xdr:colOff>
      <xdr:row>26</xdr:row>
      <xdr:rowOff>424594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C239471E-E992-4580-B6FF-C5664574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636" y="14591683"/>
          <a:ext cx="684000" cy="310911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27</xdr:row>
      <xdr:rowOff>107570</xdr:rowOff>
    </xdr:from>
    <xdr:to>
      <xdr:col>0</xdr:col>
      <xdr:colOff>912601</xdr:colOff>
      <xdr:row>27</xdr:row>
      <xdr:rowOff>427812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8A20B98F-A9CF-4016-9E7C-AF5FB2D12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1" y="15128495"/>
          <a:ext cx="684000" cy="320242"/>
        </a:xfrm>
        <a:prstGeom prst="rect">
          <a:avLst/>
        </a:prstGeom>
      </xdr:spPr>
    </xdr:pic>
    <xdr:clientData/>
  </xdr:twoCellAnchor>
  <xdr:twoCellAnchor>
    <xdr:from>
      <xdr:col>0</xdr:col>
      <xdr:colOff>233477</xdr:colOff>
      <xdr:row>31</xdr:row>
      <xdr:rowOff>133350</xdr:rowOff>
    </xdr:from>
    <xdr:to>
      <xdr:col>0</xdr:col>
      <xdr:colOff>917477</xdr:colOff>
      <xdr:row>31</xdr:row>
      <xdr:rowOff>399350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278D100B-3F3C-4602-A850-BBFBE3C67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3477" y="17449800"/>
          <a:ext cx="684000" cy="266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33</xdr:row>
      <xdr:rowOff>114898</xdr:rowOff>
    </xdr:from>
    <xdr:to>
      <xdr:col>0</xdr:col>
      <xdr:colOff>884025</xdr:colOff>
      <xdr:row>33</xdr:row>
      <xdr:rowOff>413769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5FA3964B-6804-49BE-9809-0AB95803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5" y="18593398"/>
          <a:ext cx="684000" cy="298871"/>
        </a:xfrm>
        <a:prstGeom prst="rect">
          <a:avLst/>
        </a:prstGeom>
      </xdr:spPr>
    </xdr:pic>
    <xdr:clientData/>
  </xdr:twoCellAnchor>
  <xdr:twoCellAnchor>
    <xdr:from>
      <xdr:col>0</xdr:col>
      <xdr:colOff>211096</xdr:colOff>
      <xdr:row>32</xdr:row>
      <xdr:rowOff>138631</xdr:rowOff>
    </xdr:from>
    <xdr:to>
      <xdr:col>0</xdr:col>
      <xdr:colOff>895096</xdr:colOff>
      <xdr:row>32</xdr:row>
      <xdr:rowOff>409932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C152B201-1799-4654-911B-DFAE4B2F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1096" y="18036106"/>
          <a:ext cx="684000" cy="271301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42</xdr:row>
      <xdr:rowOff>180976</xdr:rowOff>
    </xdr:from>
    <xdr:to>
      <xdr:col>0</xdr:col>
      <xdr:colOff>922125</xdr:colOff>
      <xdr:row>42</xdr:row>
      <xdr:rowOff>432802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65DE6D25-CD8B-4DB4-83B3-ADE3C5DFE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23755351"/>
          <a:ext cx="684000" cy="251826"/>
        </a:xfrm>
        <a:prstGeom prst="rect">
          <a:avLst/>
        </a:prstGeom>
      </xdr:spPr>
    </xdr:pic>
    <xdr:clientData/>
  </xdr:twoCellAnchor>
  <xdr:twoCellAnchor>
    <xdr:from>
      <xdr:col>0</xdr:col>
      <xdr:colOff>249327</xdr:colOff>
      <xdr:row>44</xdr:row>
      <xdr:rowOff>182656</xdr:rowOff>
    </xdr:from>
    <xdr:to>
      <xdr:col>0</xdr:col>
      <xdr:colOff>933327</xdr:colOff>
      <xdr:row>44</xdr:row>
      <xdr:rowOff>435122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272CC6D5-CAB8-4D49-8809-464EB2234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9327" y="25052431"/>
          <a:ext cx="684000" cy="252466"/>
        </a:xfrm>
        <a:prstGeom prst="rect">
          <a:avLst/>
        </a:prstGeom>
      </xdr:spPr>
    </xdr:pic>
    <xdr:clientData/>
  </xdr:twoCellAnchor>
  <xdr:twoCellAnchor>
    <xdr:from>
      <xdr:col>0</xdr:col>
      <xdr:colOff>227479</xdr:colOff>
      <xdr:row>43</xdr:row>
      <xdr:rowOff>206486</xdr:rowOff>
    </xdr:from>
    <xdr:to>
      <xdr:col>0</xdr:col>
      <xdr:colOff>911479</xdr:colOff>
      <xdr:row>43</xdr:row>
      <xdr:rowOff>458312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8AB972DC-9F87-409E-BDA0-15EFF3435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7479" y="24428561"/>
          <a:ext cx="684000" cy="251826"/>
        </a:xfrm>
        <a:prstGeom prst="rect">
          <a:avLst/>
        </a:prstGeom>
      </xdr:spPr>
    </xdr:pic>
    <xdr:clientData/>
  </xdr:twoCellAnchor>
  <xdr:twoCellAnchor>
    <xdr:from>
      <xdr:col>0</xdr:col>
      <xdr:colOff>256611</xdr:colOff>
      <xdr:row>45</xdr:row>
      <xdr:rowOff>277762</xdr:rowOff>
    </xdr:from>
    <xdr:to>
      <xdr:col>0</xdr:col>
      <xdr:colOff>940611</xdr:colOff>
      <xdr:row>45</xdr:row>
      <xdr:rowOff>530228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74EFC84E-2CCF-4200-8209-1E37E1C15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6611" y="25795237"/>
          <a:ext cx="684000" cy="252466"/>
        </a:xfrm>
        <a:prstGeom prst="rect">
          <a:avLst/>
        </a:prstGeom>
      </xdr:spPr>
    </xdr:pic>
    <xdr:clientData/>
  </xdr:twoCellAnchor>
  <xdr:twoCellAnchor>
    <xdr:from>
      <xdr:col>0</xdr:col>
      <xdr:colOff>287986</xdr:colOff>
      <xdr:row>46</xdr:row>
      <xdr:rowOff>229761</xdr:rowOff>
    </xdr:from>
    <xdr:to>
      <xdr:col>0</xdr:col>
      <xdr:colOff>971986</xdr:colOff>
      <xdr:row>46</xdr:row>
      <xdr:rowOff>482227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9A0D9088-8780-40F7-90A9-B413BD00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7986" y="26394936"/>
          <a:ext cx="684000" cy="252466"/>
        </a:xfrm>
        <a:prstGeom prst="rect">
          <a:avLst/>
        </a:prstGeom>
      </xdr:spPr>
    </xdr:pic>
    <xdr:clientData/>
  </xdr:twoCellAnchor>
  <xdr:twoCellAnchor>
    <xdr:from>
      <xdr:col>0</xdr:col>
      <xdr:colOff>281215</xdr:colOff>
      <xdr:row>48</xdr:row>
      <xdr:rowOff>238124</xdr:rowOff>
    </xdr:from>
    <xdr:to>
      <xdr:col>0</xdr:col>
      <xdr:colOff>965215</xdr:colOff>
      <xdr:row>48</xdr:row>
      <xdr:rowOff>501292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2DE1DBFE-2458-4888-9C8F-FCB09B6E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1215" y="27698699"/>
          <a:ext cx="684000" cy="263168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50</xdr:row>
      <xdr:rowOff>184839</xdr:rowOff>
    </xdr:from>
    <xdr:to>
      <xdr:col>0</xdr:col>
      <xdr:colOff>941176</xdr:colOff>
      <xdr:row>50</xdr:row>
      <xdr:rowOff>457693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5857AD75-14E3-42F9-A734-02BCB5DB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6" y="28940814"/>
          <a:ext cx="684000" cy="272854"/>
        </a:xfrm>
        <a:prstGeom prst="rect">
          <a:avLst/>
        </a:prstGeom>
      </xdr:spPr>
    </xdr:pic>
    <xdr:clientData/>
  </xdr:twoCellAnchor>
  <xdr:twoCellAnchor>
    <xdr:from>
      <xdr:col>0</xdr:col>
      <xdr:colOff>258803</xdr:colOff>
      <xdr:row>49</xdr:row>
      <xdr:rowOff>153456</xdr:rowOff>
    </xdr:from>
    <xdr:to>
      <xdr:col>0</xdr:col>
      <xdr:colOff>942803</xdr:colOff>
      <xdr:row>49</xdr:row>
      <xdr:rowOff>416624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9DE751C8-2A0D-4969-BDC4-CBC8E7B2B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8803" y="28261731"/>
          <a:ext cx="684000" cy="263168"/>
        </a:xfrm>
        <a:prstGeom prst="rect">
          <a:avLst/>
        </a:prstGeom>
      </xdr:spPr>
    </xdr:pic>
    <xdr:clientData/>
  </xdr:twoCellAnchor>
  <xdr:twoCellAnchor>
    <xdr:from>
      <xdr:col>0</xdr:col>
      <xdr:colOff>281266</xdr:colOff>
      <xdr:row>51</xdr:row>
      <xdr:rowOff>133718</xdr:rowOff>
    </xdr:from>
    <xdr:to>
      <xdr:col>0</xdr:col>
      <xdr:colOff>965266</xdr:colOff>
      <xdr:row>51</xdr:row>
      <xdr:rowOff>406580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54C07A6B-2FC2-47C9-BED0-2E083DD3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1266" y="29537393"/>
          <a:ext cx="684000" cy="272862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54</xdr:row>
      <xdr:rowOff>133350</xdr:rowOff>
    </xdr:from>
    <xdr:to>
      <xdr:col>0</xdr:col>
      <xdr:colOff>1073664</xdr:colOff>
      <xdr:row>54</xdr:row>
      <xdr:rowOff>486333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6745B887-0520-4804-8820-089E8424E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180975" y="31480125"/>
          <a:ext cx="892689" cy="352983"/>
        </a:xfrm>
        <a:prstGeom prst="rect">
          <a:avLst/>
        </a:prstGeom>
      </xdr:spPr>
    </xdr:pic>
    <xdr:clientData/>
  </xdr:twoCellAnchor>
  <xdr:twoCellAnchor>
    <xdr:from>
      <xdr:col>0</xdr:col>
      <xdr:colOff>201609</xdr:colOff>
      <xdr:row>58</xdr:row>
      <xdr:rowOff>145644</xdr:rowOff>
    </xdr:from>
    <xdr:to>
      <xdr:col>0</xdr:col>
      <xdr:colOff>1082633</xdr:colOff>
      <xdr:row>58</xdr:row>
      <xdr:rowOff>484047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39C02185-5C7F-48F4-8148-3982ADFA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1609" y="32140119"/>
          <a:ext cx="881024" cy="338403"/>
        </a:xfrm>
        <a:prstGeom prst="rect">
          <a:avLst/>
        </a:prstGeom>
      </xdr:spPr>
    </xdr:pic>
    <xdr:clientData/>
  </xdr:twoCellAnchor>
  <xdr:twoCellAnchor>
    <xdr:from>
      <xdr:col>0</xdr:col>
      <xdr:colOff>268195</xdr:colOff>
      <xdr:row>127</xdr:row>
      <xdr:rowOff>123825</xdr:rowOff>
    </xdr:from>
    <xdr:to>
      <xdr:col>0</xdr:col>
      <xdr:colOff>952195</xdr:colOff>
      <xdr:row>127</xdr:row>
      <xdr:rowOff>430062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3B974EE2-7CA8-4349-B4FD-62932C75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8195" y="34699575"/>
          <a:ext cx="684000" cy="306237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128</xdr:row>
      <xdr:rowOff>86842</xdr:rowOff>
    </xdr:from>
    <xdr:to>
      <xdr:col>0</xdr:col>
      <xdr:colOff>941175</xdr:colOff>
      <xdr:row>128</xdr:row>
      <xdr:rowOff>431027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2AA73185-578F-4F08-BC2F-71344705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35215042"/>
          <a:ext cx="684000" cy="344185"/>
        </a:xfrm>
        <a:prstGeom prst="rect">
          <a:avLst/>
        </a:prstGeom>
      </xdr:spPr>
    </xdr:pic>
    <xdr:clientData/>
  </xdr:twoCellAnchor>
  <xdr:twoCellAnchor>
    <xdr:from>
      <xdr:col>0</xdr:col>
      <xdr:colOff>279631</xdr:colOff>
      <xdr:row>129</xdr:row>
      <xdr:rowOff>98131</xdr:rowOff>
    </xdr:from>
    <xdr:to>
      <xdr:col>0</xdr:col>
      <xdr:colOff>963631</xdr:colOff>
      <xdr:row>129</xdr:row>
      <xdr:rowOff>436409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D4739840-5872-4D72-ABDD-95F76FE56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9631" y="35778781"/>
          <a:ext cx="684000" cy="338278"/>
        </a:xfrm>
        <a:prstGeom prst="rect">
          <a:avLst/>
        </a:prstGeom>
      </xdr:spPr>
    </xdr:pic>
    <xdr:clientData/>
  </xdr:twoCellAnchor>
  <xdr:twoCellAnchor>
    <xdr:from>
      <xdr:col>0</xdr:col>
      <xdr:colOff>268425</xdr:colOff>
      <xdr:row>130</xdr:row>
      <xdr:rowOff>102533</xdr:rowOff>
    </xdr:from>
    <xdr:to>
      <xdr:col>0</xdr:col>
      <xdr:colOff>952425</xdr:colOff>
      <xdr:row>130</xdr:row>
      <xdr:rowOff>455459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18C26551-0BD4-48DA-B795-14439EBB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8425" y="36335633"/>
          <a:ext cx="684000" cy="352926"/>
        </a:xfrm>
        <a:prstGeom prst="rect">
          <a:avLst/>
        </a:prstGeom>
      </xdr:spPr>
    </xdr:pic>
    <xdr:clientData/>
  </xdr:twoCellAnchor>
  <xdr:twoCellAnchor>
    <xdr:from>
      <xdr:col>0</xdr:col>
      <xdr:colOff>276224</xdr:colOff>
      <xdr:row>134</xdr:row>
      <xdr:rowOff>161926</xdr:rowOff>
    </xdr:from>
    <xdr:to>
      <xdr:col>0</xdr:col>
      <xdr:colOff>960224</xdr:colOff>
      <xdr:row>134</xdr:row>
      <xdr:rowOff>443640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2591E75D-D706-4135-9139-D873C253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224" y="38890576"/>
          <a:ext cx="684000" cy="28171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132</xdr:row>
      <xdr:rowOff>161926</xdr:rowOff>
    </xdr:from>
    <xdr:to>
      <xdr:col>0</xdr:col>
      <xdr:colOff>893550</xdr:colOff>
      <xdr:row>132</xdr:row>
      <xdr:rowOff>456785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67E2556E-0865-4E6E-BD71-08B47AF8E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37595176"/>
          <a:ext cx="684000" cy="294859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135</xdr:row>
      <xdr:rowOff>171449</xdr:rowOff>
    </xdr:from>
    <xdr:to>
      <xdr:col>0</xdr:col>
      <xdr:colOff>931651</xdr:colOff>
      <xdr:row>135</xdr:row>
      <xdr:rowOff>466766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A112AE51-A29E-4DEF-A98D-2AFD6D44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1" y="39547799"/>
          <a:ext cx="684000" cy="295317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140</xdr:row>
      <xdr:rowOff>123825</xdr:rowOff>
    </xdr:from>
    <xdr:to>
      <xdr:col>0</xdr:col>
      <xdr:colOff>941175</xdr:colOff>
      <xdr:row>140</xdr:row>
      <xdr:rowOff>411096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742A17BC-59DA-424F-943C-A14CB5E39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42691050"/>
          <a:ext cx="684000" cy="287271"/>
        </a:xfrm>
        <a:prstGeom prst="rect">
          <a:avLst/>
        </a:prstGeom>
      </xdr:spPr>
    </xdr:pic>
    <xdr:clientData/>
  </xdr:twoCellAnchor>
  <xdr:twoCellAnchor>
    <xdr:from>
      <xdr:col>0</xdr:col>
      <xdr:colOff>258433</xdr:colOff>
      <xdr:row>144</xdr:row>
      <xdr:rowOff>114299</xdr:rowOff>
    </xdr:from>
    <xdr:to>
      <xdr:col>0</xdr:col>
      <xdr:colOff>942433</xdr:colOff>
      <xdr:row>144</xdr:row>
      <xdr:rowOff>421399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5CB79650-0DE5-487C-BCD0-E18415791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8433" y="45196124"/>
          <a:ext cx="684000" cy="307100"/>
        </a:xfrm>
        <a:prstGeom prst="rect">
          <a:avLst/>
        </a:prstGeom>
      </xdr:spPr>
    </xdr:pic>
    <xdr:clientData/>
  </xdr:twoCellAnchor>
  <xdr:twoCellAnchor>
    <xdr:from>
      <xdr:col>0</xdr:col>
      <xdr:colOff>291795</xdr:colOff>
      <xdr:row>145</xdr:row>
      <xdr:rowOff>176035</xdr:rowOff>
    </xdr:from>
    <xdr:to>
      <xdr:col>0</xdr:col>
      <xdr:colOff>975795</xdr:colOff>
      <xdr:row>145</xdr:row>
      <xdr:rowOff>433081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6EFC2F44-934C-4450-80E6-A7DE04BA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1795" y="45829360"/>
          <a:ext cx="684000" cy="257046"/>
        </a:xfrm>
        <a:prstGeom prst="rect">
          <a:avLst/>
        </a:prstGeom>
      </xdr:spPr>
    </xdr:pic>
    <xdr:clientData/>
  </xdr:twoCellAnchor>
  <xdr:twoCellAnchor>
    <xdr:from>
      <xdr:col>0</xdr:col>
      <xdr:colOff>303139</xdr:colOff>
      <xdr:row>149</xdr:row>
      <xdr:rowOff>126442</xdr:rowOff>
    </xdr:from>
    <xdr:to>
      <xdr:col>0</xdr:col>
      <xdr:colOff>987139</xdr:colOff>
      <xdr:row>149</xdr:row>
      <xdr:rowOff>411442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6968CA70-114D-40AA-BCA0-FC832FBD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3139" y="48065767"/>
          <a:ext cx="684000" cy="285000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150</xdr:row>
      <xdr:rowOff>147569</xdr:rowOff>
    </xdr:from>
    <xdr:to>
      <xdr:col>0</xdr:col>
      <xdr:colOff>931651</xdr:colOff>
      <xdr:row>150</xdr:row>
      <xdr:rowOff>428414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5BE7A094-0853-4817-8F63-D234A784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1" y="48658394"/>
          <a:ext cx="684000" cy="280845"/>
        </a:xfrm>
        <a:prstGeom prst="rect">
          <a:avLst/>
        </a:prstGeom>
      </xdr:spPr>
    </xdr:pic>
    <xdr:clientData/>
  </xdr:twoCellAnchor>
  <xdr:twoCellAnchor>
    <xdr:from>
      <xdr:col>0</xdr:col>
      <xdr:colOff>258871</xdr:colOff>
      <xdr:row>151</xdr:row>
      <xdr:rowOff>135034</xdr:rowOff>
    </xdr:from>
    <xdr:to>
      <xdr:col>0</xdr:col>
      <xdr:colOff>942871</xdr:colOff>
      <xdr:row>151</xdr:row>
      <xdr:rowOff>418216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A4156300-971C-4192-8064-329D58002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8871" y="49217359"/>
          <a:ext cx="684000" cy="283182"/>
        </a:xfrm>
        <a:prstGeom prst="rect">
          <a:avLst/>
        </a:prstGeom>
      </xdr:spPr>
    </xdr:pic>
    <xdr:clientData/>
  </xdr:twoCellAnchor>
  <xdr:twoCellAnchor>
    <xdr:from>
      <xdr:col>0</xdr:col>
      <xdr:colOff>269956</xdr:colOff>
      <xdr:row>152</xdr:row>
      <xdr:rowOff>79122</xdr:rowOff>
    </xdr:from>
    <xdr:to>
      <xdr:col>0</xdr:col>
      <xdr:colOff>953956</xdr:colOff>
      <xdr:row>152</xdr:row>
      <xdr:rowOff>449485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55D3DA27-5A6A-4B56-BB32-E9708369E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9956" y="49732947"/>
          <a:ext cx="684000" cy="370363"/>
        </a:xfrm>
        <a:prstGeom prst="rect">
          <a:avLst/>
        </a:prstGeom>
      </xdr:spPr>
    </xdr:pic>
    <xdr:clientData/>
  </xdr:twoCellAnchor>
  <xdr:twoCellAnchor>
    <xdr:from>
      <xdr:col>0</xdr:col>
      <xdr:colOff>303001</xdr:colOff>
      <xdr:row>146</xdr:row>
      <xdr:rowOff>159120</xdr:rowOff>
    </xdr:from>
    <xdr:to>
      <xdr:col>0</xdr:col>
      <xdr:colOff>987001</xdr:colOff>
      <xdr:row>146</xdr:row>
      <xdr:rowOff>416166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11CEA7D7-DAC8-47D5-80B4-AC4B0AE2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3001" y="46383945"/>
          <a:ext cx="684000" cy="257046"/>
        </a:xfrm>
        <a:prstGeom prst="rect">
          <a:avLst/>
        </a:prstGeom>
      </xdr:spPr>
    </xdr:pic>
    <xdr:clientData/>
  </xdr:twoCellAnchor>
  <xdr:twoCellAnchor>
    <xdr:from>
      <xdr:col>0</xdr:col>
      <xdr:colOff>303000</xdr:colOff>
      <xdr:row>147</xdr:row>
      <xdr:rowOff>152194</xdr:rowOff>
    </xdr:from>
    <xdr:to>
      <xdr:col>0</xdr:col>
      <xdr:colOff>987000</xdr:colOff>
      <xdr:row>147</xdr:row>
      <xdr:rowOff>409240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7F8F8CF5-6CFE-43D7-A3B7-8AA0B20AB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3000" y="46948519"/>
          <a:ext cx="684000" cy="257046"/>
        </a:xfrm>
        <a:prstGeom prst="rect">
          <a:avLst/>
        </a:prstGeom>
      </xdr:spPr>
    </xdr:pic>
    <xdr:clientData/>
  </xdr:twoCellAnchor>
  <xdr:twoCellAnchor>
    <xdr:from>
      <xdr:col>0</xdr:col>
      <xdr:colOff>269383</xdr:colOff>
      <xdr:row>148</xdr:row>
      <xdr:rowOff>114295</xdr:rowOff>
    </xdr:from>
    <xdr:to>
      <xdr:col>0</xdr:col>
      <xdr:colOff>953383</xdr:colOff>
      <xdr:row>148</xdr:row>
      <xdr:rowOff>371341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60087BE2-23D9-4C20-A03D-98D928B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9383" y="47482120"/>
          <a:ext cx="684000" cy="257046"/>
        </a:xfrm>
        <a:prstGeom prst="rect">
          <a:avLst/>
        </a:prstGeom>
      </xdr:spPr>
    </xdr:pic>
    <xdr:clientData/>
  </xdr:twoCellAnchor>
  <xdr:twoCellAnchor>
    <xdr:from>
      <xdr:col>0</xdr:col>
      <xdr:colOff>266701</xdr:colOff>
      <xdr:row>154</xdr:row>
      <xdr:rowOff>68992</xdr:rowOff>
    </xdr:from>
    <xdr:to>
      <xdr:col>0</xdr:col>
      <xdr:colOff>950701</xdr:colOff>
      <xdr:row>154</xdr:row>
      <xdr:rowOff>419279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80EFC038-1C93-42AD-B630-A828842D3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1" y="50865817"/>
          <a:ext cx="684000" cy="350287"/>
        </a:xfrm>
        <a:prstGeom prst="rect">
          <a:avLst/>
        </a:prstGeom>
      </xdr:spPr>
    </xdr:pic>
    <xdr:clientData/>
  </xdr:twoCellAnchor>
  <xdr:twoCellAnchor>
    <xdr:from>
      <xdr:col>0</xdr:col>
      <xdr:colOff>468647</xdr:colOff>
      <xdr:row>155</xdr:row>
      <xdr:rowOff>57173</xdr:rowOff>
    </xdr:from>
    <xdr:to>
      <xdr:col>0</xdr:col>
      <xdr:colOff>1013306</xdr:colOff>
      <xdr:row>155</xdr:row>
      <xdr:rowOff>541618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BC030E95-7B79-453B-ACC1-D6D93A7F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468647" y="51425498"/>
          <a:ext cx="544659" cy="484445"/>
        </a:xfrm>
        <a:prstGeom prst="rect">
          <a:avLst/>
        </a:prstGeom>
      </xdr:spPr>
    </xdr:pic>
    <xdr:clientData/>
  </xdr:twoCellAnchor>
  <xdr:twoCellAnchor>
    <xdr:from>
      <xdr:col>0</xdr:col>
      <xdr:colOff>270164</xdr:colOff>
      <xdr:row>153</xdr:row>
      <xdr:rowOff>104775</xdr:rowOff>
    </xdr:from>
    <xdr:to>
      <xdr:col>0</xdr:col>
      <xdr:colOff>954164</xdr:colOff>
      <xdr:row>153</xdr:row>
      <xdr:rowOff>475138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F93A2FC7-FD5E-4CDB-9A28-0B39F9FEE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0164" y="50330100"/>
          <a:ext cx="684000" cy="370363"/>
        </a:xfrm>
        <a:prstGeom prst="rect">
          <a:avLst/>
        </a:prstGeom>
      </xdr:spPr>
    </xdr:pic>
    <xdr:clientData/>
  </xdr:twoCellAnchor>
  <xdr:twoCellAnchor>
    <xdr:from>
      <xdr:col>0</xdr:col>
      <xdr:colOff>489786</xdr:colOff>
      <xdr:row>156</xdr:row>
      <xdr:rowOff>114359</xdr:rowOff>
    </xdr:from>
    <xdr:to>
      <xdr:col>0</xdr:col>
      <xdr:colOff>968245</xdr:colOff>
      <xdr:row>156</xdr:row>
      <xdr:rowOff>539922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11874472-BEAD-43A1-BD2C-519048C6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489786" y="52054184"/>
          <a:ext cx="478459" cy="425563"/>
        </a:xfrm>
        <a:prstGeom prst="rect">
          <a:avLst/>
        </a:prstGeom>
      </xdr:spPr>
    </xdr:pic>
    <xdr:clientData/>
  </xdr:twoCellAnchor>
  <xdr:twoCellAnchor>
    <xdr:from>
      <xdr:col>0</xdr:col>
      <xdr:colOff>435272</xdr:colOff>
      <xdr:row>157</xdr:row>
      <xdr:rowOff>28991</xdr:rowOff>
    </xdr:from>
    <xdr:to>
      <xdr:col>0</xdr:col>
      <xdr:colOff>1011933</xdr:colOff>
      <xdr:row>157</xdr:row>
      <xdr:rowOff>541900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9686F111-ADF5-402F-8234-7EE10A256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435272" y="52540316"/>
          <a:ext cx="576661" cy="512909"/>
        </a:xfrm>
        <a:prstGeom prst="rect">
          <a:avLst/>
        </a:prstGeom>
      </xdr:spPr>
    </xdr:pic>
    <xdr:clientData/>
  </xdr:twoCellAnchor>
  <xdr:twoCellAnchor>
    <xdr:from>
      <xdr:col>0</xdr:col>
      <xdr:colOff>426688</xdr:colOff>
      <xdr:row>158</xdr:row>
      <xdr:rowOff>95251</xdr:rowOff>
    </xdr:from>
    <xdr:to>
      <xdr:col>0</xdr:col>
      <xdr:colOff>939533</xdr:colOff>
      <xdr:row>158</xdr:row>
      <xdr:rowOff>554470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C082EE7B-6E5B-4495-97E3-98D736052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426688" y="53178076"/>
          <a:ext cx="512845" cy="459219"/>
        </a:xfrm>
        <a:prstGeom prst="rect">
          <a:avLst/>
        </a:prstGeom>
      </xdr:spPr>
    </xdr:pic>
    <xdr:clientData/>
  </xdr:twoCellAnchor>
  <xdr:twoCellAnchor>
    <xdr:from>
      <xdr:col>0</xdr:col>
      <xdr:colOff>351300</xdr:colOff>
      <xdr:row>159</xdr:row>
      <xdr:rowOff>60174</xdr:rowOff>
    </xdr:from>
    <xdr:to>
      <xdr:col>0</xdr:col>
      <xdr:colOff>905637</xdr:colOff>
      <xdr:row>159</xdr:row>
      <xdr:rowOff>548667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45BC7EA8-1F2F-436D-9515-CFFE1956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51300" y="53781174"/>
          <a:ext cx="554337" cy="488493"/>
        </a:xfrm>
        <a:prstGeom prst="rect">
          <a:avLst/>
        </a:prstGeom>
      </xdr:spPr>
    </xdr:pic>
    <xdr:clientData/>
  </xdr:twoCellAnchor>
  <xdr:twoCellAnchor>
    <xdr:from>
      <xdr:col>0</xdr:col>
      <xdr:colOff>344967</xdr:colOff>
      <xdr:row>160</xdr:row>
      <xdr:rowOff>61455</xdr:rowOff>
    </xdr:from>
    <xdr:to>
      <xdr:col>0</xdr:col>
      <xdr:colOff>877289</xdr:colOff>
      <xdr:row>160</xdr:row>
      <xdr:rowOff>530548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7CA12EC0-6D7A-4155-AA6D-29543303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44967" y="54420630"/>
          <a:ext cx="532322" cy="469093"/>
        </a:xfrm>
        <a:prstGeom prst="rect">
          <a:avLst/>
        </a:prstGeom>
      </xdr:spPr>
    </xdr:pic>
    <xdr:clientData/>
  </xdr:twoCellAnchor>
  <xdr:twoCellAnchor>
    <xdr:from>
      <xdr:col>0</xdr:col>
      <xdr:colOff>314328</xdr:colOff>
      <xdr:row>161</xdr:row>
      <xdr:rowOff>60440</xdr:rowOff>
    </xdr:from>
    <xdr:to>
      <xdr:col>0</xdr:col>
      <xdr:colOff>869645</xdr:colOff>
      <xdr:row>161</xdr:row>
      <xdr:rowOff>549797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62CA2FEA-5DD7-459F-BF54-B5240B28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4328" y="55057790"/>
          <a:ext cx="555317" cy="489357"/>
        </a:xfrm>
        <a:prstGeom prst="rect">
          <a:avLst/>
        </a:prstGeom>
      </xdr:spPr>
    </xdr:pic>
    <xdr:clientData/>
  </xdr:twoCellAnchor>
  <xdr:twoCellAnchor>
    <xdr:from>
      <xdr:col>0</xdr:col>
      <xdr:colOff>313802</xdr:colOff>
      <xdr:row>168</xdr:row>
      <xdr:rowOff>161925</xdr:rowOff>
    </xdr:from>
    <xdr:to>
      <xdr:col>0</xdr:col>
      <xdr:colOff>997802</xdr:colOff>
      <xdr:row>168</xdr:row>
      <xdr:rowOff>425441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6DFD0D4E-0DC7-4938-A042-14900361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3802" y="56435625"/>
          <a:ext cx="684000" cy="263516"/>
        </a:xfrm>
        <a:prstGeom prst="rect">
          <a:avLst/>
        </a:prstGeom>
      </xdr:spPr>
    </xdr:pic>
    <xdr:clientData/>
  </xdr:twoCellAnchor>
  <xdr:twoCellAnchor>
    <xdr:from>
      <xdr:col>0</xdr:col>
      <xdr:colOff>259478</xdr:colOff>
      <xdr:row>172</xdr:row>
      <xdr:rowOff>199468</xdr:rowOff>
    </xdr:from>
    <xdr:to>
      <xdr:col>0</xdr:col>
      <xdr:colOff>943478</xdr:colOff>
      <xdr:row>172</xdr:row>
      <xdr:rowOff>466725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41B4D967-5D4F-40F1-BC49-CCDAE3D30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9478" y="58949668"/>
          <a:ext cx="684000" cy="267257"/>
        </a:xfrm>
        <a:prstGeom prst="rect">
          <a:avLst/>
        </a:prstGeom>
      </xdr:spPr>
    </xdr:pic>
    <xdr:clientData/>
  </xdr:twoCellAnchor>
  <xdr:twoCellAnchor>
    <xdr:from>
      <xdr:col>0</xdr:col>
      <xdr:colOff>322686</xdr:colOff>
      <xdr:row>176</xdr:row>
      <xdr:rowOff>172660</xdr:rowOff>
    </xdr:from>
    <xdr:to>
      <xdr:col>0</xdr:col>
      <xdr:colOff>1006686</xdr:colOff>
      <xdr:row>176</xdr:row>
      <xdr:rowOff>421025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7C8E49FE-9AE5-4158-9E02-D26C4CC0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22686" y="61399360"/>
          <a:ext cx="684000" cy="248365"/>
        </a:xfrm>
        <a:prstGeom prst="rect">
          <a:avLst/>
        </a:prstGeom>
      </xdr:spPr>
    </xdr:pic>
    <xdr:clientData/>
  </xdr:twoCellAnchor>
  <xdr:twoCellAnchor>
    <xdr:from>
      <xdr:col>0</xdr:col>
      <xdr:colOff>302595</xdr:colOff>
      <xdr:row>169</xdr:row>
      <xdr:rowOff>69477</xdr:rowOff>
    </xdr:from>
    <xdr:to>
      <xdr:col>0</xdr:col>
      <xdr:colOff>986595</xdr:colOff>
      <xdr:row>169</xdr:row>
      <xdr:rowOff>332993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88A32005-CD1B-4642-9E33-DD1BC354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2595" y="56962302"/>
          <a:ext cx="684000" cy="263516"/>
        </a:xfrm>
        <a:prstGeom prst="rect">
          <a:avLst/>
        </a:prstGeom>
      </xdr:spPr>
    </xdr:pic>
    <xdr:clientData/>
  </xdr:twoCellAnchor>
  <xdr:twoCellAnchor>
    <xdr:from>
      <xdr:col>0</xdr:col>
      <xdr:colOff>252685</xdr:colOff>
      <xdr:row>170</xdr:row>
      <xdr:rowOff>180978</xdr:rowOff>
    </xdr:from>
    <xdr:to>
      <xdr:col>0</xdr:col>
      <xdr:colOff>936685</xdr:colOff>
      <xdr:row>170</xdr:row>
      <xdr:rowOff>435824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346E229F-9684-40F2-8E3D-367024CAD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2685" y="57692928"/>
          <a:ext cx="684000" cy="254846"/>
        </a:xfrm>
        <a:prstGeom prst="rect">
          <a:avLst/>
        </a:prstGeom>
      </xdr:spPr>
    </xdr:pic>
    <xdr:clientData/>
  </xdr:twoCellAnchor>
  <xdr:twoCellAnchor>
    <xdr:from>
      <xdr:col>0</xdr:col>
      <xdr:colOff>249391</xdr:colOff>
      <xdr:row>171</xdr:row>
      <xdr:rowOff>258301</xdr:rowOff>
    </xdr:from>
    <xdr:to>
      <xdr:col>0</xdr:col>
      <xdr:colOff>933391</xdr:colOff>
      <xdr:row>171</xdr:row>
      <xdr:rowOff>525558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3E296719-69EC-4352-9AF6-0FE9B354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9391" y="58389376"/>
          <a:ext cx="684000" cy="267257"/>
        </a:xfrm>
        <a:prstGeom prst="rect">
          <a:avLst/>
        </a:prstGeom>
      </xdr:spPr>
    </xdr:pic>
    <xdr:clientData/>
  </xdr:twoCellAnchor>
  <xdr:twoCellAnchor>
    <xdr:from>
      <xdr:col>0</xdr:col>
      <xdr:colOff>280147</xdr:colOff>
      <xdr:row>173</xdr:row>
      <xdr:rowOff>206364</xdr:rowOff>
    </xdr:from>
    <xdr:to>
      <xdr:col>0</xdr:col>
      <xdr:colOff>964147</xdr:colOff>
      <xdr:row>173</xdr:row>
      <xdr:rowOff>463295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704E5B32-F3AB-4599-9B43-8CA10CF0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0147" y="59575689"/>
          <a:ext cx="684000" cy="256931"/>
        </a:xfrm>
        <a:prstGeom prst="rect">
          <a:avLst/>
        </a:prstGeom>
      </xdr:spPr>
    </xdr:pic>
    <xdr:clientData/>
  </xdr:twoCellAnchor>
  <xdr:twoCellAnchor>
    <xdr:from>
      <xdr:col>0</xdr:col>
      <xdr:colOff>287432</xdr:colOff>
      <xdr:row>174</xdr:row>
      <xdr:rowOff>166410</xdr:rowOff>
    </xdr:from>
    <xdr:to>
      <xdr:col>0</xdr:col>
      <xdr:colOff>971432</xdr:colOff>
      <xdr:row>174</xdr:row>
      <xdr:rowOff>423341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53CDAD76-3E39-4F88-BD9C-4D609BFE7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7432" y="60154860"/>
          <a:ext cx="684000" cy="256931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175</xdr:row>
      <xdr:rowOff>169770</xdr:rowOff>
    </xdr:from>
    <xdr:to>
      <xdr:col>0</xdr:col>
      <xdr:colOff>988800</xdr:colOff>
      <xdr:row>175</xdr:row>
      <xdr:rowOff>426701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806E2B37-84F3-420E-93B1-CA7488A18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4800" y="60777345"/>
          <a:ext cx="684000" cy="256931"/>
        </a:xfrm>
        <a:prstGeom prst="rect">
          <a:avLst/>
        </a:prstGeom>
      </xdr:spPr>
    </xdr:pic>
    <xdr:clientData/>
  </xdr:twoCellAnchor>
  <xdr:twoCellAnchor>
    <xdr:from>
      <xdr:col>0</xdr:col>
      <xdr:colOff>254555</xdr:colOff>
      <xdr:row>177</xdr:row>
      <xdr:rowOff>161925</xdr:rowOff>
    </xdr:from>
    <xdr:to>
      <xdr:col>0</xdr:col>
      <xdr:colOff>938555</xdr:colOff>
      <xdr:row>177</xdr:row>
      <xdr:rowOff>475425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D3F45F35-A3A1-42F5-89D9-2F64070DB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4555" y="62007750"/>
          <a:ext cx="684000" cy="313500"/>
        </a:xfrm>
        <a:prstGeom prst="rect">
          <a:avLst/>
        </a:prstGeom>
      </xdr:spPr>
    </xdr:pic>
    <xdr:clientData/>
  </xdr:twoCellAnchor>
  <xdr:twoCellAnchor>
    <xdr:from>
      <xdr:col>0</xdr:col>
      <xdr:colOff>293998</xdr:colOff>
      <xdr:row>178</xdr:row>
      <xdr:rowOff>220190</xdr:rowOff>
    </xdr:from>
    <xdr:to>
      <xdr:col>0</xdr:col>
      <xdr:colOff>977998</xdr:colOff>
      <xdr:row>178</xdr:row>
      <xdr:rowOff>465637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9473004E-2D16-497F-A6EA-6B436FF5D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3998" y="62666090"/>
          <a:ext cx="684000" cy="245447"/>
        </a:xfrm>
        <a:prstGeom prst="rect">
          <a:avLst/>
        </a:prstGeom>
      </xdr:spPr>
    </xdr:pic>
    <xdr:clientData/>
  </xdr:twoCellAnchor>
  <xdr:twoCellAnchor>
    <xdr:from>
      <xdr:col>0</xdr:col>
      <xdr:colOff>289659</xdr:colOff>
      <xdr:row>181</xdr:row>
      <xdr:rowOff>135027</xdr:rowOff>
    </xdr:from>
    <xdr:to>
      <xdr:col>0</xdr:col>
      <xdr:colOff>973659</xdr:colOff>
      <xdr:row>181</xdr:row>
      <xdr:rowOff>409767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xmlns="" id="{231E88B3-A3C9-4B4D-97B9-C6EC61C50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9659" y="64381152"/>
          <a:ext cx="684000" cy="27474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182</xdr:row>
      <xdr:rowOff>165283</xdr:rowOff>
    </xdr:from>
    <xdr:to>
      <xdr:col>0</xdr:col>
      <xdr:colOff>998325</xdr:colOff>
      <xdr:row>182</xdr:row>
      <xdr:rowOff>443481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22AB6882-7A5D-48ED-A81B-9CB5B4C6A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4325" y="65011483"/>
          <a:ext cx="684000" cy="278198"/>
        </a:xfrm>
        <a:prstGeom prst="rect">
          <a:avLst/>
        </a:prstGeom>
      </xdr:spPr>
    </xdr:pic>
    <xdr:clientData/>
  </xdr:twoCellAnchor>
  <xdr:twoCellAnchor>
    <xdr:from>
      <xdr:col>0</xdr:col>
      <xdr:colOff>314171</xdr:colOff>
      <xdr:row>179</xdr:row>
      <xdr:rowOff>207301</xdr:rowOff>
    </xdr:from>
    <xdr:to>
      <xdr:col>0</xdr:col>
      <xdr:colOff>998171</xdr:colOff>
      <xdr:row>179</xdr:row>
      <xdr:rowOff>452748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508A97A0-BC22-427D-986C-6971E8E59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4171" y="63253276"/>
          <a:ext cx="684000" cy="245447"/>
        </a:xfrm>
        <a:prstGeom prst="rect">
          <a:avLst/>
        </a:prstGeom>
      </xdr:spPr>
    </xdr:pic>
    <xdr:clientData/>
  </xdr:twoCellAnchor>
  <xdr:twoCellAnchor>
    <xdr:from>
      <xdr:col>0</xdr:col>
      <xdr:colOff>305206</xdr:colOff>
      <xdr:row>180</xdr:row>
      <xdr:rowOff>161919</xdr:rowOff>
    </xdr:from>
    <xdr:to>
      <xdr:col>0</xdr:col>
      <xdr:colOff>989206</xdr:colOff>
      <xdr:row>180</xdr:row>
      <xdr:rowOff>407366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788B188E-CC29-4C94-8308-72848909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5206" y="63807969"/>
          <a:ext cx="684000" cy="245447"/>
        </a:xfrm>
        <a:prstGeom prst="rect">
          <a:avLst/>
        </a:prstGeom>
      </xdr:spPr>
    </xdr:pic>
    <xdr:clientData/>
  </xdr:twoCellAnchor>
  <xdr:twoCellAnchor>
    <xdr:from>
      <xdr:col>0</xdr:col>
      <xdr:colOff>313753</xdr:colOff>
      <xdr:row>198</xdr:row>
      <xdr:rowOff>133350</xdr:rowOff>
    </xdr:from>
    <xdr:to>
      <xdr:col>0</xdr:col>
      <xdr:colOff>997753</xdr:colOff>
      <xdr:row>198</xdr:row>
      <xdr:rowOff>385056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AFEF9E7A-DA38-47CB-8BBE-C7E8D8B1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3753" y="74152125"/>
          <a:ext cx="684000" cy="251706"/>
        </a:xfrm>
        <a:prstGeom prst="rect">
          <a:avLst/>
        </a:prstGeom>
      </xdr:spPr>
    </xdr:pic>
    <xdr:clientData/>
  </xdr:twoCellAnchor>
  <xdr:twoCellAnchor>
    <xdr:from>
      <xdr:col>0</xdr:col>
      <xdr:colOff>268930</xdr:colOff>
      <xdr:row>199</xdr:row>
      <xdr:rowOff>118783</xdr:rowOff>
    </xdr:from>
    <xdr:to>
      <xdr:col>0</xdr:col>
      <xdr:colOff>952930</xdr:colOff>
      <xdr:row>199</xdr:row>
      <xdr:rowOff>370489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78E5F73B-D88D-4D04-B2A8-67A73731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8930" y="74690008"/>
          <a:ext cx="684000" cy="251706"/>
        </a:xfrm>
        <a:prstGeom prst="rect">
          <a:avLst/>
        </a:prstGeom>
      </xdr:spPr>
    </xdr:pic>
    <xdr:clientData/>
  </xdr:twoCellAnchor>
  <xdr:twoCellAnchor>
    <xdr:from>
      <xdr:col>0</xdr:col>
      <xdr:colOff>286858</xdr:colOff>
      <xdr:row>200</xdr:row>
      <xdr:rowOff>173131</xdr:rowOff>
    </xdr:from>
    <xdr:to>
      <xdr:col>0</xdr:col>
      <xdr:colOff>970858</xdr:colOff>
      <xdr:row>200</xdr:row>
      <xdr:rowOff>424837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87F711EE-83C7-4C6E-A87F-40884ABB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6858" y="75296806"/>
          <a:ext cx="684000" cy="251706"/>
        </a:xfrm>
        <a:prstGeom prst="rect">
          <a:avLst/>
        </a:prstGeom>
      </xdr:spPr>
    </xdr:pic>
    <xdr:clientData/>
  </xdr:twoCellAnchor>
  <xdr:twoCellAnchor>
    <xdr:from>
      <xdr:col>0</xdr:col>
      <xdr:colOff>290222</xdr:colOff>
      <xdr:row>201</xdr:row>
      <xdr:rowOff>180976</xdr:rowOff>
    </xdr:from>
    <xdr:to>
      <xdr:col>0</xdr:col>
      <xdr:colOff>974222</xdr:colOff>
      <xdr:row>201</xdr:row>
      <xdr:rowOff>432682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6F01AADE-452D-4A16-BCC0-8BA5EC288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0222" y="75857101"/>
          <a:ext cx="684000" cy="251706"/>
        </a:xfrm>
        <a:prstGeom prst="rect">
          <a:avLst/>
        </a:prstGeom>
      </xdr:spPr>
    </xdr:pic>
    <xdr:clientData/>
  </xdr:twoCellAnchor>
  <xdr:twoCellAnchor>
    <xdr:from>
      <xdr:col>0</xdr:col>
      <xdr:colOff>257724</xdr:colOff>
      <xdr:row>202</xdr:row>
      <xdr:rowOff>231963</xdr:rowOff>
    </xdr:from>
    <xdr:to>
      <xdr:col>0</xdr:col>
      <xdr:colOff>941724</xdr:colOff>
      <xdr:row>202</xdr:row>
      <xdr:rowOff>483669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xmlns="" id="{88F73E49-9CD6-4689-8C2A-C07514603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724" y="76460538"/>
          <a:ext cx="684000" cy="251706"/>
        </a:xfrm>
        <a:prstGeom prst="rect">
          <a:avLst/>
        </a:prstGeom>
      </xdr:spPr>
    </xdr:pic>
    <xdr:clientData/>
  </xdr:twoCellAnchor>
  <xdr:twoCellAnchor>
    <xdr:from>
      <xdr:col>0</xdr:col>
      <xdr:colOff>280708</xdr:colOff>
      <xdr:row>204</xdr:row>
      <xdr:rowOff>166403</xdr:rowOff>
    </xdr:from>
    <xdr:to>
      <xdr:col>0</xdr:col>
      <xdr:colOff>964708</xdr:colOff>
      <xdr:row>204</xdr:row>
      <xdr:rowOff>420458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9395B971-073C-4D4C-9CF1-EA34A61D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0708" y="77499878"/>
          <a:ext cx="684000" cy="254055"/>
        </a:xfrm>
        <a:prstGeom prst="rect">
          <a:avLst/>
        </a:prstGeom>
      </xdr:spPr>
    </xdr:pic>
    <xdr:clientData/>
  </xdr:twoCellAnchor>
  <xdr:twoCellAnchor>
    <xdr:from>
      <xdr:col>0</xdr:col>
      <xdr:colOff>235324</xdr:colOff>
      <xdr:row>205</xdr:row>
      <xdr:rowOff>199461</xdr:rowOff>
    </xdr:from>
    <xdr:to>
      <xdr:col>0</xdr:col>
      <xdr:colOff>919324</xdr:colOff>
      <xdr:row>205</xdr:row>
      <xdr:rowOff>453516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A1B5E4A8-6ED2-4432-A041-180FE892F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5324" y="78085386"/>
          <a:ext cx="684000" cy="254055"/>
        </a:xfrm>
        <a:prstGeom prst="rect">
          <a:avLst/>
        </a:prstGeom>
      </xdr:spPr>
    </xdr:pic>
    <xdr:clientData/>
  </xdr:twoCellAnchor>
  <xdr:twoCellAnchor>
    <xdr:from>
      <xdr:col>0</xdr:col>
      <xdr:colOff>252692</xdr:colOff>
      <xdr:row>206</xdr:row>
      <xdr:rowOff>164722</xdr:rowOff>
    </xdr:from>
    <xdr:to>
      <xdr:col>0</xdr:col>
      <xdr:colOff>936692</xdr:colOff>
      <xdr:row>206</xdr:row>
      <xdr:rowOff>418777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9982FA7C-0D59-4755-A34D-243B26F2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2692" y="78603097"/>
          <a:ext cx="684000" cy="254055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207</xdr:row>
      <xdr:rowOff>204502</xdr:rowOff>
    </xdr:from>
    <xdr:to>
      <xdr:col>0</xdr:col>
      <xdr:colOff>941176</xdr:colOff>
      <xdr:row>207</xdr:row>
      <xdr:rowOff>458557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xmlns="" id="{E494FD75-31AF-4CD3-9F5E-C5DFBF49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6" y="79195327"/>
          <a:ext cx="684000" cy="25405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203</xdr:row>
      <xdr:rowOff>212348</xdr:rowOff>
    </xdr:from>
    <xdr:to>
      <xdr:col>0</xdr:col>
      <xdr:colOff>941175</xdr:colOff>
      <xdr:row>203</xdr:row>
      <xdr:rowOff>466403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9D919516-7515-4269-8B02-EBF96A7A6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76993373"/>
          <a:ext cx="684000" cy="254055"/>
        </a:xfrm>
        <a:prstGeom prst="rect">
          <a:avLst/>
        </a:prstGeom>
      </xdr:spPr>
    </xdr:pic>
    <xdr:clientData/>
  </xdr:twoCellAnchor>
  <xdr:twoCellAnchor>
    <xdr:from>
      <xdr:col>0</xdr:col>
      <xdr:colOff>257734</xdr:colOff>
      <xdr:row>208</xdr:row>
      <xdr:rowOff>114300</xdr:rowOff>
    </xdr:from>
    <xdr:to>
      <xdr:col>0</xdr:col>
      <xdr:colOff>941734</xdr:colOff>
      <xdr:row>208</xdr:row>
      <xdr:rowOff>403877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xmlns="" id="{DC3646E9-AC74-4410-BD31-46F47DA9E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734" y="79657575"/>
          <a:ext cx="684000" cy="289577"/>
        </a:xfrm>
        <a:prstGeom prst="rect">
          <a:avLst/>
        </a:prstGeom>
      </xdr:spPr>
    </xdr:pic>
    <xdr:clientData/>
  </xdr:twoCellAnchor>
  <xdr:twoCellAnchor>
    <xdr:from>
      <xdr:col>0</xdr:col>
      <xdr:colOff>257734</xdr:colOff>
      <xdr:row>209</xdr:row>
      <xdr:rowOff>144556</xdr:rowOff>
    </xdr:from>
    <xdr:to>
      <xdr:col>0</xdr:col>
      <xdr:colOff>941734</xdr:colOff>
      <xdr:row>209</xdr:row>
      <xdr:rowOff>434133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1E266479-E1E2-42C1-9E68-3A2A9B4AC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734" y="80240281"/>
          <a:ext cx="684000" cy="289577"/>
        </a:xfrm>
        <a:prstGeom prst="rect">
          <a:avLst/>
        </a:prstGeom>
      </xdr:spPr>
    </xdr:pic>
    <xdr:clientData/>
  </xdr:twoCellAnchor>
  <xdr:twoCellAnchor>
    <xdr:from>
      <xdr:col>0</xdr:col>
      <xdr:colOff>257174</xdr:colOff>
      <xdr:row>210</xdr:row>
      <xdr:rowOff>146237</xdr:rowOff>
    </xdr:from>
    <xdr:to>
      <xdr:col>0</xdr:col>
      <xdr:colOff>941174</xdr:colOff>
      <xdr:row>210</xdr:row>
      <xdr:rowOff>435814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B4D3B910-D0D4-483D-BB72-80207954A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4" y="80794412"/>
          <a:ext cx="684000" cy="289577"/>
        </a:xfrm>
        <a:prstGeom prst="rect">
          <a:avLst/>
        </a:prstGeom>
      </xdr:spPr>
    </xdr:pic>
    <xdr:clientData/>
  </xdr:twoCellAnchor>
  <xdr:twoCellAnchor>
    <xdr:from>
      <xdr:col>0</xdr:col>
      <xdr:colOff>298999</xdr:colOff>
      <xdr:row>313</xdr:row>
      <xdr:rowOff>104774</xdr:rowOff>
    </xdr:from>
    <xdr:to>
      <xdr:col>0</xdr:col>
      <xdr:colOff>982999</xdr:colOff>
      <xdr:row>313</xdr:row>
      <xdr:rowOff>379272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4C76D6CC-7567-43A1-97C8-E80F34B5C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8999" y="113671349"/>
          <a:ext cx="684000" cy="274498"/>
        </a:xfrm>
        <a:prstGeom prst="rect">
          <a:avLst/>
        </a:prstGeom>
      </xdr:spPr>
    </xdr:pic>
    <xdr:clientData/>
  </xdr:twoCellAnchor>
  <xdr:twoCellAnchor>
    <xdr:from>
      <xdr:col>0</xdr:col>
      <xdr:colOff>242970</xdr:colOff>
      <xdr:row>314</xdr:row>
      <xdr:rowOff>131668</xdr:rowOff>
    </xdr:from>
    <xdr:to>
      <xdr:col>0</xdr:col>
      <xdr:colOff>926970</xdr:colOff>
      <xdr:row>314</xdr:row>
      <xdr:rowOff>406166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xmlns="" id="{9C70574E-6B4E-4379-8929-8046BBFD5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2970" y="114231643"/>
          <a:ext cx="684000" cy="274498"/>
        </a:xfrm>
        <a:prstGeom prst="rect">
          <a:avLst/>
        </a:prstGeom>
      </xdr:spPr>
    </xdr:pic>
    <xdr:clientData/>
  </xdr:twoCellAnchor>
  <xdr:twoCellAnchor>
    <xdr:from>
      <xdr:col>0</xdr:col>
      <xdr:colOff>287794</xdr:colOff>
      <xdr:row>315</xdr:row>
      <xdr:rowOff>125505</xdr:rowOff>
    </xdr:from>
    <xdr:to>
      <xdr:col>0</xdr:col>
      <xdr:colOff>971794</xdr:colOff>
      <xdr:row>315</xdr:row>
      <xdr:rowOff>400003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F548F984-3746-4C5D-8641-5809026D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7794" y="114758880"/>
          <a:ext cx="684000" cy="274498"/>
        </a:xfrm>
        <a:prstGeom prst="rect">
          <a:avLst/>
        </a:prstGeom>
      </xdr:spPr>
    </xdr:pic>
    <xdr:clientData/>
  </xdr:twoCellAnchor>
  <xdr:twoCellAnchor>
    <xdr:from>
      <xdr:col>0</xdr:col>
      <xdr:colOff>281754</xdr:colOff>
      <xdr:row>316</xdr:row>
      <xdr:rowOff>91891</xdr:rowOff>
    </xdr:from>
    <xdr:to>
      <xdr:col>0</xdr:col>
      <xdr:colOff>965754</xdr:colOff>
      <xdr:row>316</xdr:row>
      <xdr:rowOff>389474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xmlns="" id="{2EE4E1BF-D76A-4581-905F-302CF24AE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1754" y="115258666"/>
          <a:ext cx="684000" cy="297583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317</xdr:row>
      <xdr:rowOff>97385</xdr:rowOff>
    </xdr:from>
    <xdr:to>
      <xdr:col>0</xdr:col>
      <xdr:colOff>931650</xdr:colOff>
      <xdr:row>317</xdr:row>
      <xdr:rowOff>411097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C73A2977-4287-4147-9FD4-5A90CF43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115797560"/>
          <a:ext cx="684000" cy="313712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318</xdr:row>
      <xdr:rowOff>94690</xdr:rowOff>
    </xdr:from>
    <xdr:to>
      <xdr:col>0</xdr:col>
      <xdr:colOff>950700</xdr:colOff>
      <xdr:row>318</xdr:row>
      <xdr:rowOff>408402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2864CA22-D5FD-4CAA-B263-22BC84D8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700" y="116328265"/>
          <a:ext cx="684000" cy="313712"/>
        </a:xfrm>
        <a:prstGeom prst="rect">
          <a:avLst/>
        </a:prstGeom>
      </xdr:spPr>
    </xdr:pic>
    <xdr:clientData/>
  </xdr:twoCellAnchor>
  <xdr:twoCellAnchor>
    <xdr:from>
      <xdr:col>0</xdr:col>
      <xdr:colOff>262423</xdr:colOff>
      <xdr:row>321</xdr:row>
      <xdr:rowOff>133350</xdr:rowOff>
    </xdr:from>
    <xdr:to>
      <xdr:col>0</xdr:col>
      <xdr:colOff>946423</xdr:colOff>
      <xdr:row>321</xdr:row>
      <xdr:rowOff>427921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0D09998A-BA6B-4B56-8811-E535F7D8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2423" y="118062375"/>
          <a:ext cx="684000" cy="294571"/>
        </a:xfrm>
        <a:prstGeom prst="rect">
          <a:avLst/>
        </a:prstGeom>
      </xdr:spPr>
    </xdr:pic>
    <xdr:clientData/>
  </xdr:twoCellAnchor>
  <xdr:twoCellAnchor>
    <xdr:from>
      <xdr:col>0</xdr:col>
      <xdr:colOff>240010</xdr:colOff>
      <xdr:row>322</xdr:row>
      <xdr:rowOff>144556</xdr:rowOff>
    </xdr:from>
    <xdr:to>
      <xdr:col>0</xdr:col>
      <xdr:colOff>924010</xdr:colOff>
      <xdr:row>322</xdr:row>
      <xdr:rowOff>439127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xmlns="" id="{A5D442AE-415C-4AF7-A61F-72948C33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0010" y="118645081"/>
          <a:ext cx="684000" cy="294571"/>
        </a:xfrm>
        <a:prstGeom prst="rect">
          <a:avLst/>
        </a:prstGeom>
      </xdr:spPr>
    </xdr:pic>
    <xdr:clientData/>
  </xdr:twoCellAnchor>
  <xdr:twoCellAnchor>
    <xdr:from>
      <xdr:col>0</xdr:col>
      <xdr:colOff>262421</xdr:colOff>
      <xdr:row>323</xdr:row>
      <xdr:rowOff>99733</xdr:rowOff>
    </xdr:from>
    <xdr:to>
      <xdr:col>0</xdr:col>
      <xdr:colOff>946421</xdr:colOff>
      <xdr:row>323</xdr:row>
      <xdr:rowOff>394304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7A43DB09-0855-49EE-8505-303F4F84C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2421" y="119171758"/>
          <a:ext cx="684000" cy="294571"/>
        </a:xfrm>
        <a:prstGeom prst="rect">
          <a:avLst/>
        </a:prstGeom>
      </xdr:spPr>
    </xdr:pic>
    <xdr:clientData/>
  </xdr:twoCellAnchor>
  <xdr:twoCellAnchor>
    <xdr:from>
      <xdr:col>0</xdr:col>
      <xdr:colOff>273524</xdr:colOff>
      <xdr:row>324</xdr:row>
      <xdr:rowOff>122141</xdr:rowOff>
    </xdr:from>
    <xdr:to>
      <xdr:col>0</xdr:col>
      <xdr:colOff>957524</xdr:colOff>
      <xdr:row>324</xdr:row>
      <xdr:rowOff>395557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xmlns="" id="{B79BB389-98BC-4036-9745-3F6A0368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3524" y="119765666"/>
          <a:ext cx="684000" cy="273416"/>
        </a:xfrm>
        <a:prstGeom prst="rect">
          <a:avLst/>
        </a:prstGeom>
      </xdr:spPr>
    </xdr:pic>
    <xdr:clientData/>
  </xdr:twoCellAnchor>
  <xdr:twoCellAnchor>
    <xdr:from>
      <xdr:col>0</xdr:col>
      <xdr:colOff>318378</xdr:colOff>
      <xdr:row>325</xdr:row>
      <xdr:rowOff>110936</xdr:rowOff>
    </xdr:from>
    <xdr:to>
      <xdr:col>0</xdr:col>
      <xdr:colOff>1002378</xdr:colOff>
      <xdr:row>325</xdr:row>
      <xdr:rowOff>390429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EDCED43B-F8D9-4EAF-A61E-9416FBBBC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8378" y="120325961"/>
          <a:ext cx="684000" cy="279493"/>
        </a:xfrm>
        <a:prstGeom prst="rect">
          <a:avLst/>
        </a:prstGeom>
      </xdr:spPr>
    </xdr:pic>
    <xdr:clientData/>
  </xdr:twoCellAnchor>
  <xdr:twoCellAnchor>
    <xdr:from>
      <xdr:col>0</xdr:col>
      <xdr:colOff>273424</xdr:colOff>
      <xdr:row>326</xdr:row>
      <xdr:rowOff>112976</xdr:rowOff>
    </xdr:from>
    <xdr:to>
      <xdr:col>0</xdr:col>
      <xdr:colOff>957424</xdr:colOff>
      <xdr:row>326</xdr:row>
      <xdr:rowOff>366775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xmlns="" id="{B94B7A2B-5D4F-4E75-88DE-28EE9CA1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3424" y="120899501"/>
          <a:ext cx="684000" cy="25379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327</xdr:row>
      <xdr:rowOff>142872</xdr:rowOff>
    </xdr:from>
    <xdr:to>
      <xdr:col>0</xdr:col>
      <xdr:colOff>969750</xdr:colOff>
      <xdr:row>327</xdr:row>
      <xdr:rowOff>396671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03CE83F0-B022-4698-BC44-A621CB6DF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5750" y="121500897"/>
          <a:ext cx="684000" cy="253799"/>
        </a:xfrm>
        <a:prstGeom prst="rect">
          <a:avLst/>
        </a:prstGeom>
      </xdr:spPr>
    </xdr:pic>
    <xdr:clientData/>
  </xdr:twoCellAnchor>
  <xdr:twoCellAnchor>
    <xdr:from>
      <xdr:col>0</xdr:col>
      <xdr:colOff>307042</xdr:colOff>
      <xdr:row>328</xdr:row>
      <xdr:rowOff>155759</xdr:rowOff>
    </xdr:from>
    <xdr:to>
      <xdr:col>0</xdr:col>
      <xdr:colOff>991042</xdr:colOff>
      <xdr:row>328</xdr:row>
      <xdr:rowOff>409558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xmlns="" id="{87F24371-E1B4-4ED5-B051-CBBF47067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7042" y="122085284"/>
          <a:ext cx="684000" cy="253799"/>
        </a:xfrm>
        <a:prstGeom prst="rect">
          <a:avLst/>
        </a:prstGeom>
      </xdr:spPr>
    </xdr:pic>
    <xdr:clientData/>
  </xdr:twoCellAnchor>
  <xdr:twoCellAnchor>
    <xdr:from>
      <xdr:col>0</xdr:col>
      <xdr:colOff>307042</xdr:colOff>
      <xdr:row>329</xdr:row>
      <xdr:rowOff>155759</xdr:rowOff>
    </xdr:from>
    <xdr:to>
      <xdr:col>0</xdr:col>
      <xdr:colOff>991042</xdr:colOff>
      <xdr:row>329</xdr:row>
      <xdr:rowOff>409558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D3055179-0D5E-408D-A2F5-C725B39E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7042" y="122656784"/>
          <a:ext cx="684000" cy="253799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330</xdr:row>
      <xdr:rowOff>142876</xdr:rowOff>
    </xdr:from>
    <xdr:to>
      <xdr:col>0</xdr:col>
      <xdr:colOff>960225</xdr:colOff>
      <xdr:row>330</xdr:row>
      <xdr:rowOff>421326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xmlns="" id="{0CE7C4B2-09FC-489A-8D03-A2B7A968F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225" y="123215401"/>
          <a:ext cx="684000" cy="278450"/>
        </a:xfrm>
        <a:prstGeom prst="rect">
          <a:avLst/>
        </a:prstGeom>
      </xdr:spPr>
    </xdr:pic>
    <xdr:clientData/>
  </xdr:twoCellAnchor>
  <xdr:twoCellAnchor>
    <xdr:from>
      <xdr:col>0</xdr:col>
      <xdr:colOff>228747</xdr:colOff>
      <xdr:row>332</xdr:row>
      <xdr:rowOff>123825</xdr:rowOff>
    </xdr:from>
    <xdr:to>
      <xdr:col>0</xdr:col>
      <xdr:colOff>912747</xdr:colOff>
      <xdr:row>332</xdr:row>
      <xdr:rowOff>422026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A8FF76DB-19D8-46F9-A2B4-3D985CBC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747" y="124348875"/>
          <a:ext cx="684000" cy="298201"/>
        </a:xfrm>
        <a:prstGeom prst="rect">
          <a:avLst/>
        </a:prstGeom>
      </xdr:spPr>
    </xdr:pic>
    <xdr:clientData/>
  </xdr:twoCellAnchor>
  <xdr:twoCellAnchor>
    <xdr:from>
      <xdr:col>0</xdr:col>
      <xdr:colOff>262231</xdr:colOff>
      <xdr:row>333</xdr:row>
      <xdr:rowOff>133377</xdr:rowOff>
    </xdr:from>
    <xdr:to>
      <xdr:col>0</xdr:col>
      <xdr:colOff>946231</xdr:colOff>
      <xdr:row>333</xdr:row>
      <xdr:rowOff>404182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xmlns="" id="{86327294-74F2-4C77-B4F6-D6E8BD56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2231" y="124939452"/>
          <a:ext cx="684000" cy="270805"/>
        </a:xfrm>
        <a:prstGeom prst="rect">
          <a:avLst/>
        </a:prstGeom>
      </xdr:spPr>
    </xdr:pic>
    <xdr:clientData/>
  </xdr:twoCellAnchor>
  <xdr:twoCellAnchor>
    <xdr:from>
      <xdr:col>0</xdr:col>
      <xdr:colOff>273425</xdr:colOff>
      <xdr:row>334</xdr:row>
      <xdr:rowOff>117166</xdr:rowOff>
    </xdr:from>
    <xdr:to>
      <xdr:col>0</xdr:col>
      <xdr:colOff>957425</xdr:colOff>
      <xdr:row>334</xdr:row>
      <xdr:rowOff>386758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89B7B14C-A516-4DD2-A48F-C55FC774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3425" y="125504266"/>
          <a:ext cx="684000" cy="269592"/>
        </a:xfrm>
        <a:prstGeom prst="rect">
          <a:avLst/>
        </a:prstGeom>
      </xdr:spPr>
    </xdr:pic>
    <xdr:clientData/>
  </xdr:twoCellAnchor>
  <xdr:twoCellAnchor>
    <xdr:from>
      <xdr:col>0</xdr:col>
      <xdr:colOff>251013</xdr:colOff>
      <xdr:row>335</xdr:row>
      <xdr:rowOff>85229</xdr:rowOff>
    </xdr:from>
    <xdr:to>
      <xdr:col>0</xdr:col>
      <xdr:colOff>935013</xdr:colOff>
      <xdr:row>335</xdr:row>
      <xdr:rowOff>354821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xmlns="" id="{FA0DE8F8-B48E-4440-ACDD-CCFFC1435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1013" y="126053354"/>
          <a:ext cx="684000" cy="269592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336</xdr:row>
      <xdr:rowOff>64498</xdr:rowOff>
    </xdr:from>
    <xdr:to>
      <xdr:col>0</xdr:col>
      <xdr:colOff>912601</xdr:colOff>
      <xdr:row>336</xdr:row>
      <xdr:rowOff>334090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0905BB1D-3FF1-44C8-BD27-6C07508B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1" y="126613648"/>
          <a:ext cx="684000" cy="269592"/>
        </a:xfrm>
        <a:prstGeom prst="rect">
          <a:avLst/>
        </a:prstGeom>
      </xdr:spPr>
    </xdr:pic>
    <xdr:clientData/>
  </xdr:twoCellAnchor>
  <xdr:twoCellAnchor>
    <xdr:from>
      <xdr:col>0</xdr:col>
      <xdr:colOff>295736</xdr:colOff>
      <xdr:row>337</xdr:row>
      <xdr:rowOff>95458</xdr:rowOff>
    </xdr:from>
    <xdr:to>
      <xdr:col>0</xdr:col>
      <xdr:colOff>979736</xdr:colOff>
      <xdr:row>337</xdr:row>
      <xdr:rowOff>343136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xmlns="" id="{10DFC6E4-21E7-483C-98F9-B83CF7D0E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95736" y="127225633"/>
          <a:ext cx="684000" cy="247678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301</xdr:row>
      <xdr:rowOff>85725</xdr:rowOff>
    </xdr:from>
    <xdr:to>
      <xdr:col>0</xdr:col>
      <xdr:colOff>912600</xdr:colOff>
      <xdr:row>301</xdr:row>
      <xdr:rowOff>376612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11768942-5F5A-4022-B5CD-56F3F1EFE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0" y="111137700"/>
          <a:ext cx="684000" cy="290887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298</xdr:row>
      <xdr:rowOff>85724</xdr:rowOff>
    </xdr:from>
    <xdr:to>
      <xdr:col>0</xdr:col>
      <xdr:colOff>931650</xdr:colOff>
      <xdr:row>298</xdr:row>
      <xdr:rowOff>380436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xmlns="" id="{649460CC-0604-4EDA-A7FD-BE07A072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0" y="109747049"/>
          <a:ext cx="684000" cy="294712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285</xdr:row>
      <xdr:rowOff>123825</xdr:rowOff>
    </xdr:from>
    <xdr:to>
      <xdr:col>0</xdr:col>
      <xdr:colOff>922125</xdr:colOff>
      <xdr:row>285</xdr:row>
      <xdr:rowOff>396096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0F5AF7ED-FA95-4FCB-B064-CE3D79FD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106146600"/>
          <a:ext cx="684000" cy="272271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282</xdr:row>
      <xdr:rowOff>123826</xdr:rowOff>
    </xdr:from>
    <xdr:to>
      <xdr:col>0</xdr:col>
      <xdr:colOff>922125</xdr:colOff>
      <xdr:row>282</xdr:row>
      <xdr:rowOff>413857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95FECA48-8B8D-4C5B-8D24-8A3F9E06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105317926"/>
          <a:ext cx="684000" cy="290031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280</xdr:row>
      <xdr:rowOff>85726</xdr:rowOff>
    </xdr:from>
    <xdr:to>
      <xdr:col>0</xdr:col>
      <xdr:colOff>922125</xdr:colOff>
      <xdr:row>280</xdr:row>
      <xdr:rowOff>415511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9C50A10E-A15A-4B5D-ACA4-0D811537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8125" y="104755951"/>
          <a:ext cx="684000" cy="329785"/>
        </a:xfrm>
        <a:prstGeom prst="rect">
          <a:avLst/>
        </a:prstGeom>
      </xdr:spPr>
    </xdr:pic>
    <xdr:clientData/>
  </xdr:twoCellAnchor>
  <xdr:twoCellAnchor>
    <xdr:from>
      <xdr:col>0</xdr:col>
      <xdr:colOff>266699</xdr:colOff>
      <xdr:row>279</xdr:row>
      <xdr:rowOff>95250</xdr:rowOff>
    </xdr:from>
    <xdr:to>
      <xdr:col>0</xdr:col>
      <xdr:colOff>950699</xdr:colOff>
      <xdr:row>279</xdr:row>
      <xdr:rowOff>411386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xmlns="" id="{F1DE94D4-BF06-45A9-95F2-B92B8B3C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6699" y="104193975"/>
          <a:ext cx="684000" cy="316136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274</xdr:row>
      <xdr:rowOff>171451</xdr:rowOff>
    </xdr:from>
    <xdr:to>
      <xdr:col>0</xdr:col>
      <xdr:colOff>903075</xdr:colOff>
      <xdr:row>274</xdr:row>
      <xdr:rowOff>450670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9CCC42BB-98F2-429A-97B1-359E3825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9075" y="103441501"/>
          <a:ext cx="684000" cy="279219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272</xdr:row>
      <xdr:rowOff>85725</xdr:rowOff>
    </xdr:from>
    <xdr:to>
      <xdr:col>0</xdr:col>
      <xdr:colOff>931651</xdr:colOff>
      <xdr:row>272</xdr:row>
      <xdr:rowOff>380437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8E69AF8D-7E33-4D1C-B025-153051EEB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7651" y="102527100"/>
          <a:ext cx="684000" cy="294712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269</xdr:row>
      <xdr:rowOff>133349</xdr:rowOff>
    </xdr:from>
    <xdr:to>
      <xdr:col>0</xdr:col>
      <xdr:colOff>969750</xdr:colOff>
      <xdr:row>269</xdr:row>
      <xdr:rowOff>423380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FC2D313F-D32D-4C5A-8DB3-7C1DEB55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5750" y="101479349"/>
          <a:ext cx="684000" cy="290031"/>
        </a:xfrm>
        <a:prstGeom prst="rect">
          <a:avLst/>
        </a:prstGeom>
      </xdr:spPr>
    </xdr:pic>
    <xdr:clientData/>
  </xdr:twoCellAnchor>
  <xdr:twoCellAnchor>
    <xdr:from>
      <xdr:col>0</xdr:col>
      <xdr:colOff>286304</xdr:colOff>
      <xdr:row>270</xdr:row>
      <xdr:rowOff>100291</xdr:rowOff>
    </xdr:from>
    <xdr:to>
      <xdr:col>0</xdr:col>
      <xdr:colOff>970304</xdr:colOff>
      <xdr:row>270</xdr:row>
      <xdr:rowOff>388698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xmlns="" id="{1CA6B0D2-9984-4944-8A50-9788A18C8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6304" y="101989216"/>
          <a:ext cx="684000" cy="288407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267</xdr:row>
      <xdr:rowOff>152400</xdr:rowOff>
    </xdr:from>
    <xdr:to>
      <xdr:col>0</xdr:col>
      <xdr:colOff>912600</xdr:colOff>
      <xdr:row>267</xdr:row>
      <xdr:rowOff>440807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424051A9-CDF8-4300-9CF8-E9326C0C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0" y="100669725"/>
          <a:ext cx="684000" cy="288407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265</xdr:row>
      <xdr:rowOff>66674</xdr:rowOff>
    </xdr:from>
    <xdr:to>
      <xdr:col>0</xdr:col>
      <xdr:colOff>969751</xdr:colOff>
      <xdr:row>265</xdr:row>
      <xdr:rowOff>396459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xmlns="" id="{573C6676-867D-4F0E-B703-62FACC81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5751" y="99755324"/>
          <a:ext cx="684000" cy="32978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250</xdr:row>
      <xdr:rowOff>95250</xdr:rowOff>
    </xdr:from>
    <xdr:to>
      <xdr:col>0</xdr:col>
      <xdr:colOff>988800</xdr:colOff>
      <xdr:row>250</xdr:row>
      <xdr:rowOff>367521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0E82253A-2E7A-40C8-9D4E-60CCFF72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04800" y="94230825"/>
          <a:ext cx="684000" cy="272271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251</xdr:row>
      <xdr:rowOff>133350</xdr:rowOff>
    </xdr:from>
    <xdr:to>
      <xdr:col>0</xdr:col>
      <xdr:colOff>998326</xdr:colOff>
      <xdr:row>251</xdr:row>
      <xdr:rowOff>431883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xmlns="" id="{C2DD80D8-66E0-4BE2-B284-F7303FBA6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4326" y="94821375"/>
          <a:ext cx="684000" cy="298533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254</xdr:row>
      <xdr:rowOff>133350</xdr:rowOff>
    </xdr:from>
    <xdr:to>
      <xdr:col>0</xdr:col>
      <xdr:colOff>998325</xdr:colOff>
      <xdr:row>254</xdr:row>
      <xdr:rowOff>412823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9F4D3E3A-35CE-4658-A528-2B511107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314325" y="96650175"/>
          <a:ext cx="684000" cy="279473"/>
        </a:xfrm>
        <a:prstGeom prst="rect">
          <a:avLst/>
        </a:prstGeom>
      </xdr:spPr>
    </xdr:pic>
    <xdr:clientData/>
  </xdr:twoCellAnchor>
  <xdr:twoCellAnchor>
    <xdr:from>
      <xdr:col>0</xdr:col>
      <xdr:colOff>285832</xdr:colOff>
      <xdr:row>257</xdr:row>
      <xdr:rowOff>142876</xdr:rowOff>
    </xdr:from>
    <xdr:to>
      <xdr:col>0</xdr:col>
      <xdr:colOff>969832</xdr:colOff>
      <xdr:row>257</xdr:row>
      <xdr:rowOff>441409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xmlns="" id="{00361133-4D94-47BD-A7D6-1111A95F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5832" y="98478976"/>
          <a:ext cx="684000" cy="298533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258</xdr:row>
      <xdr:rowOff>176666</xdr:rowOff>
    </xdr:from>
    <xdr:to>
      <xdr:col>0</xdr:col>
      <xdr:colOff>969749</xdr:colOff>
      <xdr:row>258</xdr:row>
      <xdr:rowOff>458316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0BD637B9-C94A-46FF-80D0-597AEF66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5749" y="99093791"/>
          <a:ext cx="684000" cy="281650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240</xdr:row>
      <xdr:rowOff>142875</xdr:rowOff>
    </xdr:from>
    <xdr:to>
      <xdr:col>0</xdr:col>
      <xdr:colOff>941176</xdr:colOff>
      <xdr:row>240</xdr:row>
      <xdr:rowOff>420327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xmlns="" id="{2E616E98-93D9-4A8E-9497-B219E8A6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6" y="88868250"/>
          <a:ext cx="684000" cy="277452"/>
        </a:xfrm>
        <a:prstGeom prst="rect">
          <a:avLst/>
        </a:prstGeom>
      </xdr:spPr>
    </xdr:pic>
    <xdr:clientData/>
  </xdr:twoCellAnchor>
  <xdr:twoCellAnchor>
    <xdr:from>
      <xdr:col>0</xdr:col>
      <xdr:colOff>268572</xdr:colOff>
      <xdr:row>241</xdr:row>
      <xdr:rowOff>99073</xdr:rowOff>
    </xdr:from>
    <xdr:to>
      <xdr:col>0</xdr:col>
      <xdr:colOff>952572</xdr:colOff>
      <xdr:row>241</xdr:row>
      <xdr:rowOff>413615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6F336FC1-6372-41BB-BFEF-69012BEB7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8572" y="89414998"/>
          <a:ext cx="684000" cy="314542"/>
        </a:xfrm>
        <a:prstGeom prst="rect">
          <a:avLst/>
        </a:prstGeom>
      </xdr:spPr>
    </xdr:pic>
    <xdr:clientData/>
  </xdr:twoCellAnchor>
  <xdr:twoCellAnchor>
    <xdr:from>
      <xdr:col>0</xdr:col>
      <xdr:colOff>267139</xdr:colOff>
      <xdr:row>214</xdr:row>
      <xdr:rowOff>158998</xdr:rowOff>
    </xdr:from>
    <xdr:to>
      <xdr:col>0</xdr:col>
      <xdr:colOff>951139</xdr:colOff>
      <xdr:row>214</xdr:row>
      <xdr:rowOff>409835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xmlns="" id="{B2FF2942-46E5-4F0C-A369-641F1B15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67139" y="81912073"/>
          <a:ext cx="684000" cy="250837"/>
        </a:xfrm>
        <a:prstGeom prst="rect">
          <a:avLst/>
        </a:prstGeom>
      </xdr:spPr>
    </xdr:pic>
    <xdr:clientData/>
  </xdr:twoCellAnchor>
  <xdr:twoCellAnchor>
    <xdr:from>
      <xdr:col>0</xdr:col>
      <xdr:colOff>224113</xdr:colOff>
      <xdr:row>213</xdr:row>
      <xdr:rowOff>104775</xdr:rowOff>
    </xdr:from>
    <xdr:to>
      <xdr:col>0</xdr:col>
      <xdr:colOff>908113</xdr:colOff>
      <xdr:row>213</xdr:row>
      <xdr:rowOff>328306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0ADC9403-2A23-42F5-9825-7466ED176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 flipH="1">
          <a:off x="224113" y="81305400"/>
          <a:ext cx="684000" cy="223531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215</xdr:row>
      <xdr:rowOff>131675</xdr:rowOff>
    </xdr:from>
    <xdr:to>
      <xdr:col>0</xdr:col>
      <xdr:colOff>884026</xdr:colOff>
      <xdr:row>215</xdr:row>
      <xdr:rowOff>406117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xmlns="" id="{71D9D806-00E5-4D64-A405-BBF4406F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0026" y="82437200"/>
          <a:ext cx="684000" cy="274442"/>
        </a:xfrm>
        <a:prstGeom prst="rect">
          <a:avLst/>
        </a:prstGeom>
      </xdr:spPr>
    </xdr:pic>
    <xdr:clientData/>
  </xdr:twoCellAnchor>
  <xdr:twoCellAnchor>
    <xdr:from>
      <xdr:col>0</xdr:col>
      <xdr:colOff>289642</xdr:colOff>
      <xdr:row>216</xdr:row>
      <xdr:rowOff>195543</xdr:rowOff>
    </xdr:from>
    <xdr:to>
      <xdr:col>0</xdr:col>
      <xdr:colOff>973642</xdr:colOff>
      <xdr:row>216</xdr:row>
      <xdr:rowOff>463950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C0C25A7F-A99B-4088-BD92-1294915A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89642" y="83053518"/>
          <a:ext cx="684000" cy="268407"/>
        </a:xfrm>
        <a:prstGeom prst="rect">
          <a:avLst/>
        </a:prstGeom>
      </xdr:spPr>
    </xdr:pic>
    <xdr:clientData/>
  </xdr:twoCellAnchor>
  <xdr:twoCellAnchor>
    <xdr:from>
      <xdr:col>0</xdr:col>
      <xdr:colOff>276226</xdr:colOff>
      <xdr:row>183</xdr:row>
      <xdr:rowOff>133350</xdr:rowOff>
    </xdr:from>
    <xdr:to>
      <xdr:col>0</xdr:col>
      <xdr:colOff>960226</xdr:colOff>
      <xdr:row>183</xdr:row>
      <xdr:rowOff>393816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F592C8DA-FBCE-4824-898A-DE2CDDFF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76226" y="65579625"/>
          <a:ext cx="684000" cy="260466"/>
        </a:xfrm>
        <a:prstGeom prst="rect">
          <a:avLst/>
        </a:prstGeom>
      </xdr:spPr>
    </xdr:pic>
    <xdr:clientData/>
  </xdr:twoCellAnchor>
  <xdr:twoCellAnchor>
    <xdr:from>
      <xdr:col>0</xdr:col>
      <xdr:colOff>240369</xdr:colOff>
      <xdr:row>34</xdr:row>
      <xdr:rowOff>133349</xdr:rowOff>
    </xdr:from>
    <xdr:to>
      <xdr:col>0</xdr:col>
      <xdr:colOff>924369</xdr:colOff>
      <xdr:row>34</xdr:row>
      <xdr:rowOff>415216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3E8D7161-5526-458B-8E17-6E0BB785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40369" y="19192874"/>
          <a:ext cx="684000" cy="281867"/>
        </a:xfrm>
        <a:prstGeom prst="rect">
          <a:avLst/>
        </a:prstGeom>
      </xdr:spPr>
    </xdr:pic>
    <xdr:clientData/>
  </xdr:twoCellAnchor>
  <xdr:twoCellAnchor>
    <xdr:from>
      <xdr:col>0</xdr:col>
      <xdr:colOff>234173</xdr:colOff>
      <xdr:row>36</xdr:row>
      <xdr:rowOff>79497</xdr:rowOff>
    </xdr:from>
    <xdr:to>
      <xdr:col>0</xdr:col>
      <xdr:colOff>918173</xdr:colOff>
      <xdr:row>36</xdr:row>
      <xdr:rowOff>354651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D7403A69-F6A1-45C2-B047-2E43179ED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34173" y="20301072"/>
          <a:ext cx="684000" cy="275154"/>
        </a:xfrm>
        <a:prstGeom prst="rect">
          <a:avLst/>
        </a:prstGeom>
      </xdr:spPr>
    </xdr:pic>
    <xdr:clientData/>
  </xdr:twoCellAnchor>
  <xdr:twoCellAnchor>
    <xdr:from>
      <xdr:col>0</xdr:col>
      <xdr:colOff>252697</xdr:colOff>
      <xdr:row>37</xdr:row>
      <xdr:rowOff>103326</xdr:rowOff>
    </xdr:from>
    <xdr:to>
      <xdr:col>0</xdr:col>
      <xdr:colOff>936697</xdr:colOff>
      <xdr:row>37</xdr:row>
      <xdr:rowOff>384700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DC21F6B6-01FC-4923-B39D-51B72E9F2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2697" y="20905926"/>
          <a:ext cx="684000" cy="281374"/>
        </a:xfrm>
        <a:prstGeom prst="rect">
          <a:avLst/>
        </a:prstGeom>
      </xdr:spPr>
    </xdr:pic>
    <xdr:clientData/>
  </xdr:twoCellAnchor>
  <xdr:twoCellAnchor>
    <xdr:from>
      <xdr:col>0</xdr:col>
      <xdr:colOff>216279</xdr:colOff>
      <xdr:row>35</xdr:row>
      <xdr:rowOff>107016</xdr:rowOff>
    </xdr:from>
    <xdr:to>
      <xdr:col>0</xdr:col>
      <xdr:colOff>900279</xdr:colOff>
      <xdr:row>35</xdr:row>
      <xdr:rowOff>388884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472AD7C3-99DE-42D3-AA24-7A9113D9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16279" y="19747566"/>
          <a:ext cx="684000" cy="281868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38</xdr:row>
      <xdr:rowOff>164164</xdr:rowOff>
    </xdr:from>
    <xdr:to>
      <xdr:col>0</xdr:col>
      <xdr:colOff>941175</xdr:colOff>
      <xdr:row>38</xdr:row>
      <xdr:rowOff>445538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1C033D8E-C5A6-4ED7-8F95-2D843539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57175" y="21547789"/>
          <a:ext cx="684000" cy="281374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39</xdr:row>
      <xdr:rowOff>133350</xdr:rowOff>
    </xdr:from>
    <xdr:to>
      <xdr:col>0</xdr:col>
      <xdr:colOff>912601</xdr:colOff>
      <xdr:row>39</xdr:row>
      <xdr:rowOff>467507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xmlns="" id="{AD3A7E8F-7970-4E34-A850-E5D6631C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28601" y="22098000"/>
          <a:ext cx="684000" cy="33415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306</xdr:row>
      <xdr:rowOff>76201</xdr:rowOff>
    </xdr:from>
    <xdr:to>
      <xdr:col>0</xdr:col>
      <xdr:colOff>893550</xdr:colOff>
      <xdr:row>306</xdr:row>
      <xdr:rowOff>570805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A12ADAE8-8FA4-4BB9-938E-DA5DD152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0000">
          <a:off x="209550" y="191052451"/>
          <a:ext cx="684000" cy="4946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276224</xdr:colOff>
      <xdr:row>1</xdr:row>
      <xdr:rowOff>66674</xdr:rowOff>
    </xdr:from>
    <xdr:to>
      <xdr:col>7</xdr:col>
      <xdr:colOff>247649</xdr:colOff>
      <xdr:row>32</xdr:row>
      <xdr:rowOff>77177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5B97C4BA-8ED2-887C-A4EF-E423F7AD1F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1" t="4425" r="5984" b="5310"/>
        <a:stretch/>
      </xdr:blipFill>
      <xdr:spPr bwMode="auto">
        <a:xfrm>
          <a:off x="276224" y="238124"/>
          <a:ext cx="4772025" cy="5325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344"/>
  <sheetViews>
    <sheetView tabSelected="1" zoomScaleNormal="100" workbookViewId="0">
      <selection activeCell="AG1" sqref="AG1:AG1048576"/>
    </sheetView>
  </sheetViews>
  <sheetFormatPr defaultColWidth="10" defaultRowHeight="15" customHeight="1" x14ac:dyDescent="0.25"/>
  <cols>
    <col min="1" max="1" width="17.25" customWidth="1"/>
    <col min="2" max="2" width="20.25" customWidth="1"/>
    <col min="3" max="3" width="17.75" customWidth="1"/>
    <col min="4" max="4" width="17" customWidth="1"/>
    <col min="5" max="5" width="5.25" customWidth="1"/>
    <col min="6" max="6" width="5" customWidth="1"/>
    <col min="7" max="25" width="5.25" customWidth="1"/>
    <col min="26" max="26" width="5.75" customWidth="1"/>
    <col min="27" max="27" width="3.25" customWidth="1"/>
    <col min="28" max="28" width="7.75" customWidth="1"/>
    <col min="29" max="29" width="10.75" style="29" customWidth="1"/>
    <col min="30" max="30" width="11.5" style="11" customWidth="1"/>
    <col min="31" max="31" width="9" hidden="1" customWidth="1"/>
    <col min="32" max="32" width="12" hidden="1" customWidth="1"/>
    <col min="33" max="33" width="11.25" style="11" customWidth="1"/>
    <col min="35" max="35" width="4.5" customWidth="1"/>
    <col min="36" max="36" width="15.75" customWidth="1"/>
    <col min="37" max="37" width="4" customWidth="1"/>
    <col min="38" max="38" width="14" bestFit="1" customWidth="1"/>
    <col min="39" max="39" width="4" customWidth="1"/>
    <col min="40" max="40" width="14" bestFit="1" customWidth="1"/>
    <col min="41" max="41" width="3.25" customWidth="1"/>
    <col min="42" max="42" width="14" bestFit="1" customWidth="1"/>
    <col min="43" max="43" width="3.25" customWidth="1"/>
    <col min="44" max="44" width="14" bestFit="1" customWidth="1"/>
    <col min="45" max="45" width="3.75" customWidth="1"/>
    <col min="46" max="46" width="14" bestFit="1" customWidth="1"/>
    <col min="47" max="47" width="3.75" customWidth="1"/>
    <col min="48" max="48" width="14" bestFit="1" customWidth="1"/>
    <col min="49" max="49" width="4.25" customWidth="1"/>
    <col min="50" max="50" width="14" bestFit="1" customWidth="1"/>
    <col min="51" max="87" width="25" bestFit="1" customWidth="1"/>
  </cols>
  <sheetData>
    <row r="1" spans="1:46" s="7" customFormat="1" ht="27" customHeight="1" x14ac:dyDescent="0.25">
      <c r="A1" s="7" t="s">
        <v>1582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1564</v>
      </c>
      <c r="AA1" s="4" t="s">
        <v>25</v>
      </c>
      <c r="AB1" s="4" t="s">
        <v>1561</v>
      </c>
      <c r="AC1" s="25" t="s">
        <v>1562</v>
      </c>
      <c r="AD1" s="20" t="s">
        <v>1570</v>
      </c>
      <c r="AE1" s="4" t="s">
        <v>1571</v>
      </c>
      <c r="AF1" s="4" t="s">
        <v>1581</v>
      </c>
      <c r="AG1" s="20" t="s">
        <v>1563</v>
      </c>
    </row>
    <row r="2" spans="1:46" s="1" customFormat="1" ht="49.5" customHeight="1" x14ac:dyDescent="0.35">
      <c r="B2" t="s">
        <v>26</v>
      </c>
      <c r="C2" t="s">
        <v>27</v>
      </c>
      <c r="D2" t="s">
        <v>28</v>
      </c>
      <c r="E2" t="s">
        <v>29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4">
        <v>3</v>
      </c>
      <c r="X2" s="2">
        <v>0</v>
      </c>
      <c r="Y2" s="2">
        <v>0</v>
      </c>
      <c r="Z2" s="2" t="s">
        <v>1565</v>
      </c>
      <c r="AA2" t="s">
        <v>30</v>
      </c>
      <c r="AB2" s="2">
        <v>1</v>
      </c>
      <c r="AC2" s="26">
        <f t="shared" ref="AC2:AC65" si="0">SUM(F2:Y2)</f>
        <v>3</v>
      </c>
      <c r="AD2" s="11">
        <f>AE2/3</f>
        <v>32</v>
      </c>
      <c r="AE2" s="3">
        <v>96</v>
      </c>
      <c r="AF2" s="3">
        <f>AE2*AB2</f>
        <v>96</v>
      </c>
      <c r="AG2" s="11">
        <v>79.95</v>
      </c>
      <c r="AI2" t="s">
        <v>22</v>
      </c>
      <c r="AJ2" t="s">
        <v>31</v>
      </c>
    </row>
    <row r="3" spans="1:46" s="1" customFormat="1" ht="48" customHeight="1" x14ac:dyDescent="0.35">
      <c r="B3" t="s">
        <v>32</v>
      </c>
      <c r="C3" t="s">
        <v>33</v>
      </c>
      <c r="D3" t="s">
        <v>34</v>
      </c>
      <c r="E3" t="s">
        <v>29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4">
        <v>6</v>
      </c>
      <c r="X3" s="2">
        <v>0</v>
      </c>
      <c r="Y3" s="2">
        <v>0</v>
      </c>
      <c r="Z3" s="2" t="s">
        <v>1567</v>
      </c>
      <c r="AA3" t="s">
        <v>30</v>
      </c>
      <c r="AB3" s="2">
        <v>2</v>
      </c>
      <c r="AC3" s="26">
        <f t="shared" si="0"/>
        <v>6</v>
      </c>
      <c r="AD3" s="11">
        <f t="shared" ref="AD3:AD9" si="1">AE3/3</f>
        <v>22</v>
      </c>
      <c r="AE3" s="3">
        <v>66</v>
      </c>
      <c r="AF3" s="3">
        <f>AE3*AB3</f>
        <v>132</v>
      </c>
      <c r="AG3" s="11">
        <v>49.95</v>
      </c>
      <c r="AI3" t="s">
        <v>22</v>
      </c>
      <c r="AJ3" t="s">
        <v>35</v>
      </c>
    </row>
    <row r="4" spans="1:46" s="1" customFormat="1" ht="49.5" customHeight="1" x14ac:dyDescent="0.35">
      <c r="B4" t="s">
        <v>36</v>
      </c>
      <c r="C4" t="s">
        <v>37</v>
      </c>
      <c r="D4" t="s">
        <v>38</v>
      </c>
      <c r="E4" t="s">
        <v>39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4">
        <v>3</v>
      </c>
      <c r="Z4" s="2" t="s">
        <v>1567</v>
      </c>
      <c r="AA4" t="s">
        <v>30</v>
      </c>
      <c r="AB4" s="2">
        <v>1</v>
      </c>
      <c r="AC4" s="26">
        <f t="shared" si="0"/>
        <v>3</v>
      </c>
      <c r="AD4" s="11">
        <f t="shared" si="1"/>
        <v>22</v>
      </c>
      <c r="AE4" s="3">
        <v>66</v>
      </c>
      <c r="AF4" s="3">
        <f t="shared" ref="AF4:AF39" si="2">AE4*AB4</f>
        <v>66</v>
      </c>
      <c r="AG4" s="11">
        <v>54.95</v>
      </c>
      <c r="AI4" t="s">
        <v>24</v>
      </c>
      <c r="AJ4" t="s">
        <v>40</v>
      </c>
    </row>
    <row r="5" spans="1:46" s="1" customFormat="1" ht="49.5" customHeight="1" x14ac:dyDescent="0.35">
      <c r="B5" t="s">
        <v>41</v>
      </c>
      <c r="C5" t="s">
        <v>37</v>
      </c>
      <c r="D5" t="s">
        <v>42</v>
      </c>
      <c r="E5" t="s">
        <v>43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4">
        <v>12</v>
      </c>
      <c r="Y5" s="2">
        <v>0</v>
      </c>
      <c r="Z5" s="2" t="s">
        <v>1567</v>
      </c>
      <c r="AA5" t="s">
        <v>30</v>
      </c>
      <c r="AB5" s="2">
        <v>4</v>
      </c>
      <c r="AC5" s="26">
        <f t="shared" si="0"/>
        <v>12</v>
      </c>
      <c r="AD5" s="11">
        <f t="shared" si="1"/>
        <v>22</v>
      </c>
      <c r="AE5" s="3">
        <v>66</v>
      </c>
      <c r="AF5" s="3">
        <f t="shared" si="2"/>
        <v>264</v>
      </c>
      <c r="AG5" s="11">
        <v>54.95</v>
      </c>
      <c r="AI5" t="s">
        <v>23</v>
      </c>
      <c r="AJ5" t="s">
        <v>44</v>
      </c>
    </row>
    <row r="6" spans="1:46" s="1" customFormat="1" ht="49.5" customHeight="1" x14ac:dyDescent="0.35">
      <c r="B6" t="s">
        <v>45</v>
      </c>
      <c r="C6" t="s">
        <v>37</v>
      </c>
      <c r="D6" t="s">
        <v>42</v>
      </c>
      <c r="E6" t="s">
        <v>39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4">
        <v>15</v>
      </c>
      <c r="Z6" s="2" t="s">
        <v>1567</v>
      </c>
      <c r="AA6" t="s">
        <v>30</v>
      </c>
      <c r="AB6" s="2">
        <v>5</v>
      </c>
      <c r="AC6" s="26">
        <f t="shared" si="0"/>
        <v>15</v>
      </c>
      <c r="AD6" s="11">
        <f t="shared" si="1"/>
        <v>22</v>
      </c>
      <c r="AE6" s="3">
        <v>66</v>
      </c>
      <c r="AF6" s="3">
        <f t="shared" si="2"/>
        <v>330</v>
      </c>
      <c r="AG6" s="11">
        <v>54.95</v>
      </c>
      <c r="AI6" t="s">
        <v>24</v>
      </c>
      <c r="AJ6" t="s">
        <v>46</v>
      </c>
    </row>
    <row r="7" spans="1:46" s="1" customFormat="1" ht="49.5" customHeight="1" x14ac:dyDescent="0.35">
      <c r="B7" t="s">
        <v>47</v>
      </c>
      <c r="C7" t="s">
        <v>37</v>
      </c>
      <c r="D7" t="s">
        <v>48</v>
      </c>
      <c r="E7" t="s">
        <v>43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4">
        <v>6</v>
      </c>
      <c r="Y7" s="2">
        <v>0</v>
      </c>
      <c r="Z7" s="2" t="s">
        <v>1567</v>
      </c>
      <c r="AA7" t="s">
        <v>30</v>
      </c>
      <c r="AB7" s="2">
        <v>2</v>
      </c>
      <c r="AC7" s="26">
        <f t="shared" si="0"/>
        <v>6</v>
      </c>
      <c r="AD7" s="11">
        <f t="shared" si="1"/>
        <v>22</v>
      </c>
      <c r="AE7" s="3">
        <v>66</v>
      </c>
      <c r="AF7" s="3">
        <f t="shared" si="2"/>
        <v>132</v>
      </c>
      <c r="AG7" s="11">
        <v>54.95</v>
      </c>
      <c r="AI7" t="s">
        <v>23</v>
      </c>
      <c r="AJ7" t="s">
        <v>49</v>
      </c>
    </row>
    <row r="8" spans="1:46" s="1" customFormat="1" ht="49.5" customHeight="1" x14ac:dyDescent="0.35">
      <c r="B8" t="s">
        <v>50</v>
      </c>
      <c r="C8" t="s">
        <v>37</v>
      </c>
      <c r="D8" t="s">
        <v>48</v>
      </c>
      <c r="E8" t="s">
        <v>39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4">
        <v>3</v>
      </c>
      <c r="Z8" s="2" t="s">
        <v>1567</v>
      </c>
      <c r="AA8" t="s">
        <v>30</v>
      </c>
      <c r="AB8" s="2">
        <v>1</v>
      </c>
      <c r="AC8" s="26">
        <f t="shared" si="0"/>
        <v>3</v>
      </c>
      <c r="AD8" s="11">
        <f t="shared" si="1"/>
        <v>22</v>
      </c>
      <c r="AE8" s="3">
        <v>66</v>
      </c>
      <c r="AF8" s="3">
        <f t="shared" si="2"/>
        <v>66</v>
      </c>
      <c r="AG8" s="11">
        <v>54.95</v>
      </c>
      <c r="AI8" t="s">
        <v>24</v>
      </c>
      <c r="AJ8" t="s">
        <v>51</v>
      </c>
    </row>
    <row r="9" spans="1:46" s="1" customFormat="1" ht="49.5" customHeight="1" x14ac:dyDescent="0.35">
      <c r="B9" t="s">
        <v>52</v>
      </c>
      <c r="C9" t="s">
        <v>37</v>
      </c>
      <c r="D9" t="s">
        <v>53</v>
      </c>
      <c r="E9" t="s">
        <v>43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4">
        <v>3</v>
      </c>
      <c r="Y9" s="2">
        <v>0</v>
      </c>
      <c r="Z9" s="2" t="s">
        <v>1567</v>
      </c>
      <c r="AA9" t="s">
        <v>30</v>
      </c>
      <c r="AB9" s="2">
        <v>1</v>
      </c>
      <c r="AC9" s="26">
        <f t="shared" si="0"/>
        <v>3</v>
      </c>
      <c r="AD9" s="11">
        <f t="shared" si="1"/>
        <v>24</v>
      </c>
      <c r="AE9" s="3">
        <v>72</v>
      </c>
      <c r="AF9" s="3">
        <f t="shared" si="2"/>
        <v>72</v>
      </c>
      <c r="AG9" s="11">
        <v>54.95</v>
      </c>
      <c r="AI9" t="s">
        <v>23</v>
      </c>
      <c r="AJ9" t="s">
        <v>54</v>
      </c>
    </row>
    <row r="10" spans="1:46" s="1" customFormat="1" ht="49.5" customHeight="1" x14ac:dyDescent="0.35">
      <c r="B10" t="s">
        <v>55</v>
      </c>
      <c r="C10" t="s">
        <v>37</v>
      </c>
      <c r="D10" t="s">
        <v>56</v>
      </c>
      <c r="E10" t="s">
        <v>57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4">
        <v>9</v>
      </c>
      <c r="R10" s="24">
        <v>18</v>
      </c>
      <c r="S10" s="24">
        <v>27</v>
      </c>
      <c r="T10" s="24">
        <v>27</v>
      </c>
      <c r="U10" s="24">
        <v>18</v>
      </c>
      <c r="V10" s="24">
        <v>9</v>
      </c>
      <c r="W10" s="2">
        <v>0</v>
      </c>
      <c r="X10" s="2">
        <v>0</v>
      </c>
      <c r="Y10" s="2">
        <v>0</v>
      </c>
      <c r="Z10" s="2" t="s">
        <v>1567</v>
      </c>
      <c r="AA10" t="s">
        <v>30</v>
      </c>
      <c r="AB10" s="2">
        <v>9</v>
      </c>
      <c r="AC10" s="26">
        <f t="shared" si="0"/>
        <v>108</v>
      </c>
      <c r="AD10" s="11">
        <f>AE10/12</f>
        <v>24</v>
      </c>
      <c r="AE10" s="3">
        <v>288</v>
      </c>
      <c r="AF10" s="3">
        <f t="shared" si="2"/>
        <v>2592</v>
      </c>
      <c r="AG10" s="11">
        <v>59.95</v>
      </c>
      <c r="AI10" t="s">
        <v>16</v>
      </c>
      <c r="AJ10" t="s">
        <v>58</v>
      </c>
      <c r="AK10" t="s">
        <v>17</v>
      </c>
      <c r="AL10" t="s">
        <v>59</v>
      </c>
      <c r="AM10" t="s">
        <v>18</v>
      </c>
      <c r="AN10" t="s">
        <v>60</v>
      </c>
      <c r="AO10" t="s">
        <v>19</v>
      </c>
      <c r="AP10" t="s">
        <v>61</v>
      </c>
      <c r="AQ10" t="s">
        <v>20</v>
      </c>
      <c r="AR10" t="s">
        <v>62</v>
      </c>
      <c r="AS10" t="s">
        <v>21</v>
      </c>
      <c r="AT10" t="s">
        <v>63</v>
      </c>
    </row>
    <row r="11" spans="1:46" s="1" customFormat="1" ht="45" customHeight="1" x14ac:dyDescent="0.35">
      <c r="B11" t="s">
        <v>64</v>
      </c>
      <c r="C11" t="s">
        <v>37</v>
      </c>
      <c r="D11" t="s">
        <v>65</v>
      </c>
      <c r="E11" t="s">
        <v>29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4">
        <v>6</v>
      </c>
      <c r="X11" s="2">
        <v>0</v>
      </c>
      <c r="Y11" s="2">
        <v>0</v>
      </c>
      <c r="Z11" s="2" t="s">
        <v>1567</v>
      </c>
      <c r="AA11" t="s">
        <v>30</v>
      </c>
      <c r="AB11" s="2">
        <v>2</v>
      </c>
      <c r="AC11" s="26">
        <f t="shared" si="0"/>
        <v>6</v>
      </c>
      <c r="AD11" s="11">
        <f t="shared" ref="AD11:AD39" si="3">AE11/3</f>
        <v>22</v>
      </c>
      <c r="AE11" s="3">
        <v>66</v>
      </c>
      <c r="AF11" s="3">
        <f t="shared" si="2"/>
        <v>132</v>
      </c>
      <c r="AG11" s="11">
        <v>54.95</v>
      </c>
      <c r="AI11" t="s">
        <v>22</v>
      </c>
      <c r="AJ11" t="s">
        <v>66</v>
      </c>
    </row>
    <row r="12" spans="1:46" s="1" customFormat="1" ht="45" customHeight="1" x14ac:dyDescent="0.35">
      <c r="B12" t="s">
        <v>67</v>
      </c>
      <c r="C12" t="s">
        <v>68</v>
      </c>
      <c r="D12" t="s">
        <v>69</v>
      </c>
      <c r="E12" t="s">
        <v>70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4">
        <v>3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 t="s">
        <v>1566</v>
      </c>
      <c r="AA12" t="s">
        <v>30</v>
      </c>
      <c r="AB12" s="2">
        <v>1</v>
      </c>
      <c r="AC12" s="26">
        <f t="shared" si="0"/>
        <v>3</v>
      </c>
      <c r="AD12" s="11">
        <f t="shared" si="3"/>
        <v>24</v>
      </c>
      <c r="AE12" s="3">
        <v>72</v>
      </c>
      <c r="AF12" s="3">
        <f t="shared" si="2"/>
        <v>72</v>
      </c>
      <c r="AG12" s="11">
        <v>59.95</v>
      </c>
      <c r="AI12" t="s">
        <v>17</v>
      </c>
      <c r="AJ12" t="s">
        <v>71</v>
      </c>
    </row>
    <row r="13" spans="1:46" s="1" customFormat="1" ht="45" customHeight="1" x14ac:dyDescent="0.35">
      <c r="B13" t="s">
        <v>72</v>
      </c>
      <c r="C13" t="s">
        <v>68</v>
      </c>
      <c r="D13" t="s">
        <v>69</v>
      </c>
      <c r="E13" t="s">
        <v>43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4">
        <v>9</v>
      </c>
      <c r="Y13" s="2">
        <v>0</v>
      </c>
      <c r="Z13" s="2" t="s">
        <v>1566</v>
      </c>
      <c r="AA13" t="s">
        <v>30</v>
      </c>
      <c r="AB13" s="2">
        <v>3</v>
      </c>
      <c r="AC13" s="26">
        <f t="shared" si="0"/>
        <v>9</v>
      </c>
      <c r="AD13" s="11">
        <f t="shared" si="3"/>
        <v>24</v>
      </c>
      <c r="AE13" s="3">
        <v>72</v>
      </c>
      <c r="AF13" s="3">
        <f t="shared" si="2"/>
        <v>216</v>
      </c>
      <c r="AG13" s="11">
        <v>59.95</v>
      </c>
      <c r="AI13" t="s">
        <v>23</v>
      </c>
      <c r="AJ13" t="s">
        <v>73</v>
      </c>
    </row>
    <row r="14" spans="1:46" s="1" customFormat="1" ht="45" customHeight="1" x14ac:dyDescent="0.35">
      <c r="B14" t="s">
        <v>74</v>
      </c>
      <c r="C14" t="s">
        <v>68</v>
      </c>
      <c r="D14" t="s">
        <v>69</v>
      </c>
      <c r="E14" t="s">
        <v>39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4">
        <v>6</v>
      </c>
      <c r="Z14" s="2" t="s">
        <v>1566</v>
      </c>
      <c r="AA14" t="s">
        <v>30</v>
      </c>
      <c r="AB14" s="2">
        <v>2</v>
      </c>
      <c r="AC14" s="26">
        <f t="shared" si="0"/>
        <v>6</v>
      </c>
      <c r="AD14" s="11">
        <f t="shared" si="3"/>
        <v>24</v>
      </c>
      <c r="AE14" s="3">
        <v>72</v>
      </c>
      <c r="AF14" s="3">
        <f t="shared" si="2"/>
        <v>144</v>
      </c>
      <c r="AG14" s="11">
        <v>59.95</v>
      </c>
      <c r="AI14" t="s">
        <v>24</v>
      </c>
      <c r="AJ14" t="s">
        <v>75</v>
      </c>
    </row>
    <row r="15" spans="1:46" s="1" customFormat="1" ht="45" customHeight="1" x14ac:dyDescent="0.35">
      <c r="B15" t="s">
        <v>76</v>
      </c>
      <c r="C15" t="s">
        <v>68</v>
      </c>
      <c r="D15" t="s">
        <v>77</v>
      </c>
      <c r="E15" t="s">
        <v>29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4">
        <v>3</v>
      </c>
      <c r="X15" s="2">
        <v>0</v>
      </c>
      <c r="Y15" s="2">
        <v>0</v>
      </c>
      <c r="Z15" s="2" t="s">
        <v>1566</v>
      </c>
      <c r="AA15" t="s">
        <v>30</v>
      </c>
      <c r="AB15" s="2">
        <v>1</v>
      </c>
      <c r="AC15" s="26">
        <f t="shared" si="0"/>
        <v>3</v>
      </c>
      <c r="AD15" s="11">
        <f t="shared" si="3"/>
        <v>24</v>
      </c>
      <c r="AE15" s="3">
        <v>72</v>
      </c>
      <c r="AF15" s="3">
        <f t="shared" si="2"/>
        <v>72</v>
      </c>
      <c r="AG15" s="11">
        <v>59.95</v>
      </c>
      <c r="AI15" t="s">
        <v>22</v>
      </c>
      <c r="AJ15" t="s">
        <v>78</v>
      </c>
    </row>
    <row r="16" spans="1:46" s="1" customFormat="1" ht="45" customHeight="1" x14ac:dyDescent="0.35">
      <c r="B16" t="s">
        <v>79</v>
      </c>
      <c r="C16" t="s">
        <v>68</v>
      </c>
      <c r="D16" t="s">
        <v>80</v>
      </c>
      <c r="E16" t="s">
        <v>29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4">
        <v>9</v>
      </c>
      <c r="X16" s="2">
        <v>0</v>
      </c>
      <c r="Y16" s="2">
        <v>0</v>
      </c>
      <c r="Z16" s="2" t="s">
        <v>1566</v>
      </c>
      <c r="AA16" t="s">
        <v>30</v>
      </c>
      <c r="AB16" s="2">
        <v>3</v>
      </c>
      <c r="AC16" s="26">
        <f t="shared" si="0"/>
        <v>9</v>
      </c>
      <c r="AD16" s="11">
        <f t="shared" si="3"/>
        <v>24</v>
      </c>
      <c r="AE16" s="3">
        <v>72</v>
      </c>
      <c r="AF16" s="3">
        <f t="shared" si="2"/>
        <v>216</v>
      </c>
      <c r="AG16" s="11">
        <v>59.95</v>
      </c>
      <c r="AI16" t="s">
        <v>22</v>
      </c>
      <c r="AJ16" t="s">
        <v>81</v>
      </c>
    </row>
    <row r="17" spans="2:36" s="1" customFormat="1" ht="45" customHeight="1" x14ac:dyDescent="0.35">
      <c r="B17" t="s">
        <v>82</v>
      </c>
      <c r="C17" t="s">
        <v>68</v>
      </c>
      <c r="D17" t="s">
        <v>83</v>
      </c>
      <c r="E17" t="s">
        <v>29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4">
        <v>6</v>
      </c>
      <c r="X17" s="2">
        <v>0</v>
      </c>
      <c r="Y17" s="2">
        <v>0</v>
      </c>
      <c r="Z17" s="2" t="s">
        <v>1566</v>
      </c>
      <c r="AA17" t="s">
        <v>30</v>
      </c>
      <c r="AB17" s="2">
        <v>2</v>
      </c>
      <c r="AC17" s="26">
        <f t="shared" si="0"/>
        <v>6</v>
      </c>
      <c r="AD17" s="11">
        <f t="shared" si="3"/>
        <v>24</v>
      </c>
      <c r="AE17" s="3">
        <v>72</v>
      </c>
      <c r="AF17" s="3">
        <f t="shared" si="2"/>
        <v>144</v>
      </c>
      <c r="AG17" s="11">
        <v>59.95</v>
      </c>
      <c r="AI17" t="s">
        <v>22</v>
      </c>
      <c r="AJ17" t="s">
        <v>84</v>
      </c>
    </row>
    <row r="18" spans="2:36" s="1" customFormat="1" ht="45" customHeight="1" x14ac:dyDescent="0.35">
      <c r="B18" t="s">
        <v>85</v>
      </c>
      <c r="C18" t="s">
        <v>68</v>
      </c>
      <c r="D18" t="s">
        <v>86</v>
      </c>
      <c r="E18" t="s">
        <v>29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4">
        <v>3</v>
      </c>
      <c r="X18" s="2">
        <v>0</v>
      </c>
      <c r="Y18" s="2">
        <v>0</v>
      </c>
      <c r="Z18" s="2" t="s">
        <v>1566</v>
      </c>
      <c r="AA18" t="s">
        <v>30</v>
      </c>
      <c r="AB18" s="2">
        <v>1</v>
      </c>
      <c r="AC18" s="26">
        <f t="shared" si="0"/>
        <v>3</v>
      </c>
      <c r="AD18" s="11">
        <f t="shared" si="3"/>
        <v>24</v>
      </c>
      <c r="AE18" s="3">
        <v>72</v>
      </c>
      <c r="AF18" s="3">
        <f t="shared" si="2"/>
        <v>72</v>
      </c>
      <c r="AG18" s="11">
        <v>59.95</v>
      </c>
      <c r="AI18" t="s">
        <v>22</v>
      </c>
      <c r="AJ18" t="s">
        <v>87</v>
      </c>
    </row>
    <row r="19" spans="2:36" s="1" customFormat="1" ht="45" customHeight="1" x14ac:dyDescent="0.35">
      <c r="B19" t="s">
        <v>88</v>
      </c>
      <c r="C19" t="s">
        <v>68</v>
      </c>
      <c r="D19" t="s">
        <v>89</v>
      </c>
      <c r="E19" t="s">
        <v>29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4">
        <v>9</v>
      </c>
      <c r="X19" s="2">
        <v>0</v>
      </c>
      <c r="Y19" s="2">
        <v>0</v>
      </c>
      <c r="Z19" s="2" t="s">
        <v>1566</v>
      </c>
      <c r="AA19" t="s">
        <v>30</v>
      </c>
      <c r="AB19" s="2">
        <v>3</v>
      </c>
      <c r="AC19" s="26">
        <f t="shared" si="0"/>
        <v>9</v>
      </c>
      <c r="AD19" s="11">
        <f t="shared" si="3"/>
        <v>24</v>
      </c>
      <c r="AE19" s="3">
        <v>72</v>
      </c>
      <c r="AF19" s="3">
        <f t="shared" si="2"/>
        <v>216</v>
      </c>
      <c r="AG19" s="11">
        <v>59.95</v>
      </c>
      <c r="AI19" t="s">
        <v>22</v>
      </c>
      <c r="AJ19" t="s">
        <v>90</v>
      </c>
    </row>
    <row r="20" spans="2:36" s="1" customFormat="1" ht="45" customHeight="1" x14ac:dyDescent="0.35">
      <c r="B20" t="s">
        <v>91</v>
      </c>
      <c r="C20" t="s">
        <v>68</v>
      </c>
      <c r="D20" t="s">
        <v>89</v>
      </c>
      <c r="E20" t="s">
        <v>43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4">
        <v>3</v>
      </c>
      <c r="Y20" s="2">
        <v>0</v>
      </c>
      <c r="Z20" s="2" t="s">
        <v>1566</v>
      </c>
      <c r="AA20" t="s">
        <v>30</v>
      </c>
      <c r="AB20" s="2">
        <v>1</v>
      </c>
      <c r="AC20" s="26">
        <f t="shared" si="0"/>
        <v>3</v>
      </c>
      <c r="AD20" s="11">
        <f t="shared" si="3"/>
        <v>24</v>
      </c>
      <c r="AE20" s="3">
        <v>72</v>
      </c>
      <c r="AF20" s="3">
        <f t="shared" si="2"/>
        <v>72</v>
      </c>
      <c r="AG20" s="11">
        <v>59.95</v>
      </c>
      <c r="AI20" t="s">
        <v>23</v>
      </c>
      <c r="AJ20" t="s">
        <v>92</v>
      </c>
    </row>
    <row r="21" spans="2:36" s="1" customFormat="1" ht="45" customHeight="1" x14ac:dyDescent="0.35">
      <c r="B21" t="s">
        <v>93</v>
      </c>
      <c r="C21" t="s">
        <v>68</v>
      </c>
      <c r="D21" t="s">
        <v>65</v>
      </c>
      <c r="E21" t="s">
        <v>39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4">
        <v>3</v>
      </c>
      <c r="Z21" s="2" t="s">
        <v>1566</v>
      </c>
      <c r="AA21" t="s">
        <v>30</v>
      </c>
      <c r="AB21" s="2">
        <v>1</v>
      </c>
      <c r="AC21" s="26">
        <f t="shared" si="0"/>
        <v>3</v>
      </c>
      <c r="AD21" s="11">
        <f t="shared" si="3"/>
        <v>24</v>
      </c>
      <c r="AE21" s="3">
        <v>72</v>
      </c>
      <c r="AF21" s="3">
        <f t="shared" si="2"/>
        <v>72</v>
      </c>
      <c r="AG21" s="11">
        <v>59.95</v>
      </c>
      <c r="AI21" t="s">
        <v>24</v>
      </c>
      <c r="AJ21" t="s">
        <v>94</v>
      </c>
    </row>
    <row r="22" spans="2:36" s="1" customFormat="1" ht="45" customHeight="1" x14ac:dyDescent="0.35">
      <c r="B22" t="s">
        <v>95</v>
      </c>
      <c r="C22" t="s">
        <v>68</v>
      </c>
      <c r="D22" t="s">
        <v>96</v>
      </c>
      <c r="E22" t="s">
        <v>29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4">
        <v>3</v>
      </c>
      <c r="X22" s="2">
        <v>0</v>
      </c>
      <c r="Y22" s="2">
        <v>0</v>
      </c>
      <c r="Z22" s="2" t="s">
        <v>1566</v>
      </c>
      <c r="AA22" t="s">
        <v>30</v>
      </c>
      <c r="AB22" s="2">
        <v>1</v>
      </c>
      <c r="AC22" s="26">
        <f t="shared" si="0"/>
        <v>3</v>
      </c>
      <c r="AD22" s="11">
        <f t="shared" si="3"/>
        <v>24</v>
      </c>
      <c r="AE22" s="3">
        <v>72</v>
      </c>
      <c r="AF22" s="3">
        <f t="shared" si="2"/>
        <v>72</v>
      </c>
      <c r="AG22" s="11">
        <v>59.95</v>
      </c>
      <c r="AI22" t="s">
        <v>22</v>
      </c>
      <c r="AJ22" t="s">
        <v>97</v>
      </c>
    </row>
    <row r="23" spans="2:36" s="1" customFormat="1" ht="45" customHeight="1" x14ac:dyDescent="0.35">
      <c r="B23" t="s">
        <v>98</v>
      </c>
      <c r="C23" t="s">
        <v>68</v>
      </c>
      <c r="D23" t="s">
        <v>96</v>
      </c>
      <c r="E23" t="s">
        <v>43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4">
        <v>3</v>
      </c>
      <c r="Y23" s="2">
        <v>0</v>
      </c>
      <c r="Z23" s="2" t="s">
        <v>1566</v>
      </c>
      <c r="AA23" t="s">
        <v>30</v>
      </c>
      <c r="AB23" s="2">
        <v>1</v>
      </c>
      <c r="AC23" s="26">
        <f t="shared" si="0"/>
        <v>3</v>
      </c>
      <c r="AD23" s="11">
        <f t="shared" si="3"/>
        <v>24</v>
      </c>
      <c r="AE23" s="3">
        <v>72</v>
      </c>
      <c r="AF23" s="3">
        <f t="shared" si="2"/>
        <v>72</v>
      </c>
      <c r="AG23" s="11">
        <v>59.95</v>
      </c>
      <c r="AI23" t="s">
        <v>23</v>
      </c>
      <c r="AJ23" t="s">
        <v>99</v>
      </c>
    </row>
    <row r="24" spans="2:36" s="1" customFormat="1" ht="42.75" customHeight="1" x14ac:dyDescent="0.35">
      <c r="B24" t="s">
        <v>100</v>
      </c>
      <c r="C24" t="s">
        <v>101</v>
      </c>
      <c r="D24" t="s">
        <v>102</v>
      </c>
      <c r="E24" t="s">
        <v>29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4">
        <v>9</v>
      </c>
      <c r="X24" s="2">
        <v>0</v>
      </c>
      <c r="Y24" s="2">
        <v>0</v>
      </c>
      <c r="Z24" s="2" t="s">
        <v>1567</v>
      </c>
      <c r="AA24" t="s">
        <v>30</v>
      </c>
      <c r="AB24" s="2">
        <v>3</v>
      </c>
      <c r="AC24" s="26">
        <f t="shared" si="0"/>
        <v>9</v>
      </c>
      <c r="AD24" s="11">
        <f t="shared" si="3"/>
        <v>25.8</v>
      </c>
      <c r="AE24" s="3">
        <v>77.400000000000006</v>
      </c>
      <c r="AF24" s="3">
        <f t="shared" si="2"/>
        <v>232.20000000000002</v>
      </c>
      <c r="AG24" s="11">
        <v>59.95</v>
      </c>
      <c r="AI24" t="s">
        <v>22</v>
      </c>
      <c r="AJ24" t="s">
        <v>103</v>
      </c>
    </row>
    <row r="25" spans="2:36" s="1" customFormat="1" ht="42.75" customHeight="1" x14ac:dyDescent="0.35">
      <c r="B25" t="s">
        <v>104</v>
      </c>
      <c r="C25" t="s">
        <v>101</v>
      </c>
      <c r="D25" t="s">
        <v>102</v>
      </c>
      <c r="E25" t="s">
        <v>43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4">
        <v>18</v>
      </c>
      <c r="Y25" s="2">
        <v>0</v>
      </c>
      <c r="Z25" s="2" t="s">
        <v>1567</v>
      </c>
      <c r="AA25" t="s">
        <v>30</v>
      </c>
      <c r="AB25" s="2">
        <v>6</v>
      </c>
      <c r="AC25" s="26">
        <f t="shared" si="0"/>
        <v>18</v>
      </c>
      <c r="AD25" s="11">
        <f t="shared" si="3"/>
        <v>25.8</v>
      </c>
      <c r="AE25" s="3">
        <v>77.400000000000006</v>
      </c>
      <c r="AF25" s="3">
        <f t="shared" si="2"/>
        <v>464.40000000000003</v>
      </c>
      <c r="AG25" s="11">
        <v>59.95</v>
      </c>
      <c r="AI25" t="s">
        <v>23</v>
      </c>
      <c r="AJ25" t="s">
        <v>105</v>
      </c>
    </row>
    <row r="26" spans="2:36" s="1" customFormat="1" ht="42.75" customHeight="1" x14ac:dyDescent="0.35">
      <c r="B26" t="s">
        <v>106</v>
      </c>
      <c r="C26" t="s">
        <v>101</v>
      </c>
      <c r="D26" t="s">
        <v>102</v>
      </c>
      <c r="E26" t="s">
        <v>39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4">
        <v>9</v>
      </c>
      <c r="Z26" s="2" t="s">
        <v>1567</v>
      </c>
      <c r="AA26" t="s">
        <v>30</v>
      </c>
      <c r="AB26" s="2">
        <v>3</v>
      </c>
      <c r="AC26" s="26">
        <f t="shared" si="0"/>
        <v>9</v>
      </c>
      <c r="AD26" s="11">
        <f t="shared" si="3"/>
        <v>25.8</v>
      </c>
      <c r="AE26" s="3">
        <v>77.400000000000006</v>
      </c>
      <c r="AF26" s="3">
        <f t="shared" si="2"/>
        <v>232.20000000000002</v>
      </c>
      <c r="AG26" s="11">
        <v>59.95</v>
      </c>
      <c r="AI26" t="s">
        <v>24</v>
      </c>
      <c r="AJ26" t="s">
        <v>107</v>
      </c>
    </row>
    <row r="27" spans="2:36" s="1" customFormat="1" ht="42.75" customHeight="1" x14ac:dyDescent="0.35">
      <c r="B27" t="s">
        <v>108</v>
      </c>
      <c r="C27" t="s">
        <v>101</v>
      </c>
      <c r="D27" t="s">
        <v>109</v>
      </c>
      <c r="E27" t="s">
        <v>29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4">
        <v>3</v>
      </c>
      <c r="X27" s="2">
        <v>0</v>
      </c>
      <c r="Y27" s="2">
        <v>0</v>
      </c>
      <c r="Z27" s="2" t="s">
        <v>1567</v>
      </c>
      <c r="AA27" t="s">
        <v>30</v>
      </c>
      <c r="AB27" s="2">
        <v>1</v>
      </c>
      <c r="AC27" s="26">
        <f t="shared" si="0"/>
        <v>3</v>
      </c>
      <c r="AD27" s="11">
        <f t="shared" si="3"/>
        <v>25.8</v>
      </c>
      <c r="AE27" s="3">
        <v>77.400000000000006</v>
      </c>
      <c r="AF27" s="3">
        <f t="shared" si="2"/>
        <v>77.400000000000006</v>
      </c>
      <c r="AG27" s="11">
        <v>59.95</v>
      </c>
      <c r="AI27" t="s">
        <v>22</v>
      </c>
      <c r="AJ27" t="s">
        <v>110</v>
      </c>
    </row>
    <row r="28" spans="2:36" s="1" customFormat="1" ht="42.75" customHeight="1" x14ac:dyDescent="0.35">
      <c r="B28" t="s">
        <v>111</v>
      </c>
      <c r="C28" t="s">
        <v>112</v>
      </c>
      <c r="D28" t="s">
        <v>113</v>
      </c>
      <c r="E28" t="s">
        <v>29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4">
        <v>3</v>
      </c>
      <c r="X28" s="2">
        <v>0</v>
      </c>
      <c r="Y28" s="2">
        <v>0</v>
      </c>
      <c r="Z28" s="2" t="s">
        <v>1566</v>
      </c>
      <c r="AA28" t="s">
        <v>30</v>
      </c>
      <c r="AB28" s="2">
        <v>1</v>
      </c>
      <c r="AC28" s="26">
        <f t="shared" si="0"/>
        <v>3</v>
      </c>
      <c r="AD28" s="11">
        <f t="shared" si="3"/>
        <v>24.8</v>
      </c>
      <c r="AE28" s="3">
        <v>74.400000000000006</v>
      </c>
      <c r="AF28" s="3">
        <f t="shared" si="2"/>
        <v>74.400000000000006</v>
      </c>
      <c r="AG28" s="11">
        <v>59.95</v>
      </c>
      <c r="AI28" t="s">
        <v>22</v>
      </c>
      <c r="AJ28" t="s">
        <v>114</v>
      </c>
    </row>
    <row r="29" spans="2:36" s="1" customFormat="1" ht="46.5" customHeight="1" x14ac:dyDescent="0.35">
      <c r="B29" t="s">
        <v>115</v>
      </c>
      <c r="C29" t="s">
        <v>112</v>
      </c>
      <c r="D29" t="s">
        <v>116</v>
      </c>
      <c r="E29" t="s">
        <v>43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4">
        <v>3</v>
      </c>
      <c r="Y29" s="2">
        <v>0</v>
      </c>
      <c r="Z29" s="2" t="s">
        <v>1566</v>
      </c>
      <c r="AA29" t="s">
        <v>30</v>
      </c>
      <c r="AB29" s="2">
        <v>1</v>
      </c>
      <c r="AC29" s="26">
        <f t="shared" si="0"/>
        <v>3</v>
      </c>
      <c r="AD29" s="11">
        <f t="shared" si="3"/>
        <v>24</v>
      </c>
      <c r="AE29" s="3">
        <v>72</v>
      </c>
      <c r="AF29" s="3">
        <f t="shared" si="2"/>
        <v>72</v>
      </c>
      <c r="AG29" s="11">
        <v>59.95</v>
      </c>
      <c r="AI29" t="s">
        <v>23</v>
      </c>
      <c r="AJ29" t="s">
        <v>117</v>
      </c>
    </row>
    <row r="30" spans="2:36" s="1" customFormat="1" ht="46.5" customHeight="1" x14ac:dyDescent="0.35">
      <c r="B30" t="s">
        <v>118</v>
      </c>
      <c r="C30" t="s">
        <v>112</v>
      </c>
      <c r="D30" t="s">
        <v>116</v>
      </c>
      <c r="E30" t="s">
        <v>39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4">
        <v>6</v>
      </c>
      <c r="Z30" s="2" t="s">
        <v>1566</v>
      </c>
      <c r="AA30" t="s">
        <v>30</v>
      </c>
      <c r="AB30" s="2">
        <v>2</v>
      </c>
      <c r="AC30" s="26">
        <f t="shared" si="0"/>
        <v>6</v>
      </c>
      <c r="AD30" s="11">
        <f t="shared" si="3"/>
        <v>24</v>
      </c>
      <c r="AE30" s="3">
        <v>72</v>
      </c>
      <c r="AF30" s="3">
        <f t="shared" si="2"/>
        <v>144</v>
      </c>
      <c r="AG30" s="11">
        <v>59.95</v>
      </c>
      <c r="AI30" t="s">
        <v>24</v>
      </c>
      <c r="AJ30" t="s">
        <v>119</v>
      </c>
    </row>
    <row r="31" spans="2:36" s="1" customFormat="1" ht="45" customHeight="1" x14ac:dyDescent="0.35">
      <c r="B31" t="s">
        <v>120</v>
      </c>
      <c r="C31" t="s">
        <v>121</v>
      </c>
      <c r="D31" t="s">
        <v>122</v>
      </c>
      <c r="E31" t="s">
        <v>29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4">
        <v>3</v>
      </c>
      <c r="X31" s="2">
        <v>0</v>
      </c>
      <c r="Y31" s="2">
        <v>0</v>
      </c>
      <c r="Z31" s="2" t="s">
        <v>1566</v>
      </c>
      <c r="AA31" t="s">
        <v>30</v>
      </c>
      <c r="AB31" s="2">
        <v>1</v>
      </c>
      <c r="AC31" s="26">
        <f t="shared" si="0"/>
        <v>3</v>
      </c>
      <c r="AD31" s="11">
        <f t="shared" si="3"/>
        <v>24</v>
      </c>
      <c r="AE31" s="3">
        <v>72</v>
      </c>
      <c r="AF31" s="3">
        <f t="shared" si="2"/>
        <v>72</v>
      </c>
      <c r="AG31" s="11">
        <v>59.95</v>
      </c>
      <c r="AI31" t="s">
        <v>22</v>
      </c>
      <c r="AJ31" t="s">
        <v>123</v>
      </c>
    </row>
    <row r="32" spans="2:36" s="1" customFormat="1" ht="45.75" customHeight="1" x14ac:dyDescent="0.35">
      <c r="B32" t="s">
        <v>124</v>
      </c>
      <c r="C32" t="s">
        <v>125</v>
      </c>
      <c r="D32" t="s">
        <v>126</v>
      </c>
      <c r="E32" t="s">
        <v>39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4">
        <v>3</v>
      </c>
      <c r="Z32" s="2" t="s">
        <v>1566</v>
      </c>
      <c r="AA32" t="s">
        <v>30</v>
      </c>
      <c r="AB32" s="2">
        <v>1</v>
      </c>
      <c r="AC32" s="26">
        <f t="shared" si="0"/>
        <v>3</v>
      </c>
      <c r="AD32" s="11">
        <f t="shared" si="3"/>
        <v>24.8</v>
      </c>
      <c r="AE32" s="3">
        <v>74.400000000000006</v>
      </c>
      <c r="AF32" s="3">
        <f t="shared" si="2"/>
        <v>74.400000000000006</v>
      </c>
      <c r="AG32" s="11">
        <v>59.95</v>
      </c>
      <c r="AI32" t="s">
        <v>24</v>
      </c>
      <c r="AJ32" t="s">
        <v>127</v>
      </c>
    </row>
    <row r="33" spans="2:46" s="1" customFormat="1" ht="45.75" customHeight="1" x14ac:dyDescent="0.35">
      <c r="B33" t="s">
        <v>128</v>
      </c>
      <c r="C33" t="s">
        <v>125</v>
      </c>
      <c r="D33" t="s">
        <v>28</v>
      </c>
      <c r="E33" t="s">
        <v>39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4">
        <v>3</v>
      </c>
      <c r="Z33" s="2" t="s">
        <v>1566</v>
      </c>
      <c r="AA33" t="s">
        <v>30</v>
      </c>
      <c r="AB33" s="2">
        <v>1</v>
      </c>
      <c r="AC33" s="26">
        <f t="shared" si="0"/>
        <v>3</v>
      </c>
      <c r="AD33" s="11">
        <f t="shared" si="3"/>
        <v>24.8</v>
      </c>
      <c r="AE33" s="3">
        <v>74.400000000000006</v>
      </c>
      <c r="AF33" s="3">
        <f t="shared" si="2"/>
        <v>74.400000000000006</v>
      </c>
      <c r="AG33" s="11">
        <v>59.95</v>
      </c>
      <c r="AI33" t="s">
        <v>24</v>
      </c>
      <c r="AJ33" t="s">
        <v>129</v>
      </c>
    </row>
    <row r="34" spans="2:46" s="1" customFormat="1" ht="45.75" customHeight="1" x14ac:dyDescent="0.35">
      <c r="B34" t="s">
        <v>130</v>
      </c>
      <c r="C34" t="s">
        <v>125</v>
      </c>
      <c r="D34" t="s">
        <v>131</v>
      </c>
      <c r="E34" t="s">
        <v>39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4">
        <v>3</v>
      </c>
      <c r="Z34" s="2" t="s">
        <v>1566</v>
      </c>
      <c r="AA34" t="s">
        <v>30</v>
      </c>
      <c r="AB34" s="2">
        <v>1</v>
      </c>
      <c r="AC34" s="26">
        <f t="shared" si="0"/>
        <v>3</v>
      </c>
      <c r="AD34" s="11">
        <f t="shared" si="3"/>
        <v>24.8</v>
      </c>
      <c r="AE34" s="3">
        <v>74.400000000000006</v>
      </c>
      <c r="AF34" s="3">
        <f t="shared" si="2"/>
        <v>74.400000000000006</v>
      </c>
      <c r="AG34" s="11">
        <v>59.95</v>
      </c>
      <c r="AI34" t="s">
        <v>24</v>
      </c>
      <c r="AJ34" t="s">
        <v>132</v>
      </c>
    </row>
    <row r="35" spans="2:46" s="1" customFormat="1" ht="45.75" customHeight="1" x14ac:dyDescent="0.35">
      <c r="B35" t="s">
        <v>133</v>
      </c>
      <c r="C35" t="s">
        <v>125</v>
      </c>
      <c r="D35" t="s">
        <v>134</v>
      </c>
      <c r="E35" t="s">
        <v>29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4">
        <v>3</v>
      </c>
      <c r="X35" s="2">
        <v>0</v>
      </c>
      <c r="Y35" s="2">
        <v>0</v>
      </c>
      <c r="Z35" s="2" t="s">
        <v>1566</v>
      </c>
      <c r="AA35" t="s">
        <v>30</v>
      </c>
      <c r="AB35" s="2">
        <v>1</v>
      </c>
      <c r="AC35" s="26">
        <f t="shared" si="0"/>
        <v>3</v>
      </c>
      <c r="AD35" s="11">
        <f t="shared" si="3"/>
        <v>24</v>
      </c>
      <c r="AE35" s="3">
        <v>72</v>
      </c>
      <c r="AF35" s="3">
        <f t="shared" si="2"/>
        <v>72</v>
      </c>
      <c r="AG35" s="11">
        <v>59.95</v>
      </c>
      <c r="AI35" t="s">
        <v>22</v>
      </c>
      <c r="AJ35" t="s">
        <v>135</v>
      </c>
    </row>
    <row r="36" spans="2:46" s="1" customFormat="1" ht="45.75" customHeight="1" x14ac:dyDescent="0.35">
      <c r="B36" t="s">
        <v>136</v>
      </c>
      <c r="C36" t="s">
        <v>125</v>
      </c>
      <c r="D36" t="s">
        <v>134</v>
      </c>
      <c r="E36" t="s">
        <v>39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4">
        <v>12</v>
      </c>
      <c r="Z36" s="2" t="s">
        <v>1566</v>
      </c>
      <c r="AA36" t="s">
        <v>30</v>
      </c>
      <c r="AB36" s="2">
        <v>4</v>
      </c>
      <c r="AC36" s="26">
        <f t="shared" si="0"/>
        <v>12</v>
      </c>
      <c r="AD36" s="11">
        <f t="shared" si="3"/>
        <v>24</v>
      </c>
      <c r="AE36" s="3">
        <v>72</v>
      </c>
      <c r="AF36" s="3">
        <f t="shared" si="2"/>
        <v>288</v>
      </c>
      <c r="AG36" s="11">
        <v>59.95</v>
      </c>
      <c r="AI36" t="s">
        <v>24</v>
      </c>
      <c r="AJ36" t="s">
        <v>137</v>
      </c>
    </row>
    <row r="37" spans="2:46" s="1" customFormat="1" ht="45.75" customHeight="1" x14ac:dyDescent="0.35">
      <c r="B37" t="s">
        <v>138</v>
      </c>
      <c r="C37" t="s">
        <v>125</v>
      </c>
      <c r="D37" t="s">
        <v>109</v>
      </c>
      <c r="E37" t="s">
        <v>29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4">
        <v>6</v>
      </c>
      <c r="X37" s="2">
        <v>0</v>
      </c>
      <c r="Y37" s="2">
        <v>0</v>
      </c>
      <c r="Z37" s="2" t="s">
        <v>1566</v>
      </c>
      <c r="AA37" t="s">
        <v>30</v>
      </c>
      <c r="AB37" s="2">
        <v>2</v>
      </c>
      <c r="AC37" s="26">
        <f t="shared" si="0"/>
        <v>6</v>
      </c>
      <c r="AD37" s="11">
        <f t="shared" si="3"/>
        <v>24.8</v>
      </c>
      <c r="AE37" s="3">
        <v>74.400000000000006</v>
      </c>
      <c r="AF37" s="3">
        <f t="shared" si="2"/>
        <v>148.80000000000001</v>
      </c>
      <c r="AG37" s="11">
        <v>59.95</v>
      </c>
      <c r="AI37" t="s">
        <v>22</v>
      </c>
      <c r="AJ37" t="s">
        <v>139</v>
      </c>
    </row>
    <row r="38" spans="2:46" s="1" customFormat="1" ht="45.75" customHeight="1" x14ac:dyDescent="0.35">
      <c r="B38" t="s">
        <v>140</v>
      </c>
      <c r="C38" t="s">
        <v>125</v>
      </c>
      <c r="D38" t="s">
        <v>141</v>
      </c>
      <c r="E38" t="s">
        <v>70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4">
        <v>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 t="s">
        <v>1566</v>
      </c>
      <c r="AA38" t="s">
        <v>30</v>
      </c>
      <c r="AB38" s="2">
        <v>2</v>
      </c>
      <c r="AC38" s="26">
        <f t="shared" si="0"/>
        <v>6</v>
      </c>
      <c r="AD38" s="11">
        <f t="shared" si="3"/>
        <v>24</v>
      </c>
      <c r="AE38" s="3">
        <v>72</v>
      </c>
      <c r="AF38" s="3">
        <f t="shared" si="2"/>
        <v>144</v>
      </c>
      <c r="AG38" s="11">
        <v>59.95</v>
      </c>
      <c r="AI38" t="s">
        <v>17</v>
      </c>
      <c r="AJ38" t="s">
        <v>142</v>
      </c>
    </row>
    <row r="39" spans="2:46" s="1" customFormat="1" ht="45.75" customHeight="1" x14ac:dyDescent="0.35">
      <c r="B39" t="s">
        <v>143</v>
      </c>
      <c r="C39" t="s">
        <v>125</v>
      </c>
      <c r="D39" t="s">
        <v>141</v>
      </c>
      <c r="E39" t="s">
        <v>144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4">
        <v>6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 t="s">
        <v>1566</v>
      </c>
      <c r="AA39" t="s">
        <v>30</v>
      </c>
      <c r="AB39" s="2">
        <v>2</v>
      </c>
      <c r="AC39" s="26">
        <f t="shared" si="0"/>
        <v>6</v>
      </c>
      <c r="AD39" s="11">
        <f t="shared" si="3"/>
        <v>24</v>
      </c>
      <c r="AE39" s="3">
        <v>72</v>
      </c>
      <c r="AF39" s="3">
        <f t="shared" si="2"/>
        <v>144</v>
      </c>
      <c r="AG39" s="11">
        <v>59.95</v>
      </c>
      <c r="AI39" t="s">
        <v>19</v>
      </c>
      <c r="AJ39" t="s">
        <v>145</v>
      </c>
    </row>
    <row r="40" spans="2:46" s="1" customFormat="1" ht="45.75" customHeight="1" x14ac:dyDescent="0.35">
      <c r="B40" t="s">
        <v>146</v>
      </c>
      <c r="C40" t="s">
        <v>147</v>
      </c>
      <c r="D40" t="s">
        <v>148</v>
      </c>
      <c r="E40" t="s">
        <v>57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4">
        <v>1</v>
      </c>
      <c r="R40" s="24">
        <v>2</v>
      </c>
      <c r="S40" s="24">
        <v>3</v>
      </c>
      <c r="T40" s="24">
        <v>3</v>
      </c>
      <c r="U40" s="24">
        <v>2</v>
      </c>
      <c r="V40" s="24">
        <v>1</v>
      </c>
      <c r="W40" s="2">
        <v>0</v>
      </c>
      <c r="X40" s="2">
        <v>0</v>
      </c>
      <c r="Y40" s="2">
        <v>0</v>
      </c>
      <c r="Z40" s="2" t="s">
        <v>1568</v>
      </c>
      <c r="AA40" t="s">
        <v>30</v>
      </c>
      <c r="AB40" s="2">
        <v>1</v>
      </c>
      <c r="AC40" s="26">
        <f t="shared" si="0"/>
        <v>12</v>
      </c>
      <c r="AD40" s="11">
        <f>AE40/12</f>
        <v>28.5</v>
      </c>
      <c r="AE40" s="3">
        <v>342</v>
      </c>
      <c r="AF40" s="3">
        <f>AE40*AB40</f>
        <v>342</v>
      </c>
      <c r="AG40" s="11">
        <v>69.95</v>
      </c>
      <c r="AI40" t="s">
        <v>16</v>
      </c>
      <c r="AJ40" t="s">
        <v>149</v>
      </c>
      <c r="AK40" t="s">
        <v>17</v>
      </c>
      <c r="AL40" t="s">
        <v>150</v>
      </c>
      <c r="AM40" t="s">
        <v>18</v>
      </c>
      <c r="AN40" t="s">
        <v>151</v>
      </c>
      <c r="AO40" t="s">
        <v>19</v>
      </c>
      <c r="AP40" t="s">
        <v>152</v>
      </c>
      <c r="AQ40" t="s">
        <v>20</v>
      </c>
      <c r="AR40" t="s">
        <v>153</v>
      </c>
      <c r="AS40" t="s">
        <v>21</v>
      </c>
      <c r="AT40" t="s">
        <v>154</v>
      </c>
    </row>
    <row r="41" spans="2:46" s="1" customFormat="1" ht="40.5" customHeight="1" x14ac:dyDescent="0.35">
      <c r="B41" t="s">
        <v>155</v>
      </c>
      <c r="C41" t="s">
        <v>156</v>
      </c>
      <c r="D41" t="s">
        <v>157</v>
      </c>
      <c r="E41" t="s">
        <v>39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4">
        <v>3</v>
      </c>
      <c r="Z41" s="2" t="s">
        <v>1566</v>
      </c>
      <c r="AA41" t="s">
        <v>30</v>
      </c>
      <c r="AB41" s="2">
        <v>1</v>
      </c>
      <c r="AC41" s="26">
        <f t="shared" si="0"/>
        <v>3</v>
      </c>
      <c r="AD41" s="11">
        <f>AE41/3</f>
        <v>26</v>
      </c>
      <c r="AE41" s="3">
        <v>78</v>
      </c>
      <c r="AF41" s="3">
        <f t="shared" ref="AF41:AF55" si="4">AE41*AB41</f>
        <v>78</v>
      </c>
      <c r="AG41" s="11">
        <v>64.95</v>
      </c>
      <c r="AI41" t="s">
        <v>24</v>
      </c>
      <c r="AJ41" t="s">
        <v>158</v>
      </c>
    </row>
    <row r="42" spans="2:46" s="1" customFormat="1" ht="40.5" customHeight="1" x14ac:dyDescent="0.35">
      <c r="B42" t="s">
        <v>159</v>
      </c>
      <c r="C42" t="s">
        <v>156</v>
      </c>
      <c r="D42" t="s">
        <v>160</v>
      </c>
      <c r="E42" t="s">
        <v>161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4">
        <v>8</v>
      </c>
      <c r="S42" s="24">
        <v>24</v>
      </c>
      <c r="T42" s="24">
        <v>24</v>
      </c>
      <c r="U42" s="24">
        <v>8</v>
      </c>
      <c r="V42" s="2">
        <v>0</v>
      </c>
      <c r="W42" s="2">
        <v>0</v>
      </c>
      <c r="X42" s="2">
        <v>0</v>
      </c>
      <c r="Y42" s="2">
        <v>0</v>
      </c>
      <c r="Z42" s="2" t="s">
        <v>1566</v>
      </c>
      <c r="AA42" t="s">
        <v>30</v>
      </c>
      <c r="AB42" s="2">
        <v>8</v>
      </c>
      <c r="AC42" s="26">
        <f t="shared" si="0"/>
        <v>64</v>
      </c>
      <c r="AD42" s="11">
        <v>24</v>
      </c>
      <c r="AE42" s="3">
        <v>192</v>
      </c>
      <c r="AF42" s="3">
        <f t="shared" si="4"/>
        <v>1536</v>
      </c>
      <c r="AG42" s="11">
        <v>59.95</v>
      </c>
      <c r="AI42" t="s">
        <v>17</v>
      </c>
      <c r="AJ42" t="s">
        <v>162</v>
      </c>
      <c r="AK42" t="s">
        <v>18</v>
      </c>
      <c r="AL42" t="s">
        <v>163</v>
      </c>
      <c r="AM42" t="s">
        <v>19</v>
      </c>
      <c r="AN42" t="s">
        <v>164</v>
      </c>
      <c r="AO42" t="s">
        <v>20</v>
      </c>
      <c r="AP42" t="s">
        <v>165</v>
      </c>
    </row>
    <row r="43" spans="2:46" s="1" customFormat="1" ht="51" customHeight="1" x14ac:dyDescent="0.35">
      <c r="B43" t="s">
        <v>166</v>
      </c>
      <c r="C43" t="s">
        <v>156</v>
      </c>
      <c r="D43" t="s">
        <v>167</v>
      </c>
      <c r="E43" t="s">
        <v>29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4">
        <v>6</v>
      </c>
      <c r="X43" s="2">
        <v>0</v>
      </c>
      <c r="Y43" s="2">
        <v>0</v>
      </c>
      <c r="Z43" s="2" t="s">
        <v>1566</v>
      </c>
      <c r="AA43" t="s">
        <v>30</v>
      </c>
      <c r="AB43" s="2">
        <v>2</v>
      </c>
      <c r="AC43" s="26">
        <f t="shared" si="0"/>
        <v>6</v>
      </c>
      <c r="AD43" s="11">
        <f t="shared" ref="AD43:AD59" si="5">AE43/3</f>
        <v>27</v>
      </c>
      <c r="AE43" s="3">
        <v>81</v>
      </c>
      <c r="AF43" s="3">
        <f t="shared" si="4"/>
        <v>162</v>
      </c>
      <c r="AG43" s="11">
        <v>64.95</v>
      </c>
      <c r="AI43" t="s">
        <v>22</v>
      </c>
      <c r="AJ43" t="s">
        <v>168</v>
      </c>
    </row>
    <row r="44" spans="2:46" s="1" customFormat="1" ht="51" customHeight="1" x14ac:dyDescent="0.35">
      <c r="B44" t="s">
        <v>169</v>
      </c>
      <c r="C44" t="s">
        <v>156</v>
      </c>
      <c r="D44" t="s">
        <v>167</v>
      </c>
      <c r="E44" t="s">
        <v>39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4">
        <v>3</v>
      </c>
      <c r="Z44" s="2" t="s">
        <v>1566</v>
      </c>
      <c r="AA44" t="s">
        <v>30</v>
      </c>
      <c r="AB44" s="2">
        <v>1</v>
      </c>
      <c r="AC44" s="26">
        <f t="shared" si="0"/>
        <v>3</v>
      </c>
      <c r="AD44" s="11">
        <f t="shared" si="5"/>
        <v>27</v>
      </c>
      <c r="AE44" s="3">
        <v>81</v>
      </c>
      <c r="AF44" s="3">
        <f t="shared" si="4"/>
        <v>81</v>
      </c>
      <c r="AG44" s="11">
        <v>64.95</v>
      </c>
      <c r="AI44" t="s">
        <v>24</v>
      </c>
      <c r="AJ44" t="s">
        <v>170</v>
      </c>
    </row>
    <row r="45" spans="2:46" s="1" customFormat="1" ht="51" customHeight="1" x14ac:dyDescent="0.35">
      <c r="B45" t="s">
        <v>171</v>
      </c>
      <c r="C45" t="s">
        <v>156</v>
      </c>
      <c r="D45" t="s">
        <v>172</v>
      </c>
      <c r="E45" t="s">
        <v>29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4">
        <v>6</v>
      </c>
      <c r="X45" s="2">
        <v>0</v>
      </c>
      <c r="Y45" s="2">
        <v>0</v>
      </c>
      <c r="Z45" s="2" t="s">
        <v>1566</v>
      </c>
      <c r="AA45" t="s">
        <v>30</v>
      </c>
      <c r="AB45" s="2">
        <v>2</v>
      </c>
      <c r="AC45" s="26">
        <f t="shared" si="0"/>
        <v>6</v>
      </c>
      <c r="AD45" s="11">
        <f t="shared" si="5"/>
        <v>24</v>
      </c>
      <c r="AE45" s="3">
        <v>72</v>
      </c>
      <c r="AF45" s="3">
        <f t="shared" si="4"/>
        <v>144</v>
      </c>
      <c r="AG45" s="11">
        <v>59.95</v>
      </c>
      <c r="AI45" t="s">
        <v>22</v>
      </c>
      <c r="AJ45" t="s">
        <v>173</v>
      </c>
    </row>
    <row r="46" spans="2:46" s="1" customFormat="1" ht="51" customHeight="1" x14ac:dyDescent="0.35">
      <c r="B46" t="s">
        <v>174</v>
      </c>
      <c r="C46" t="s">
        <v>156</v>
      </c>
      <c r="D46" t="s">
        <v>172</v>
      </c>
      <c r="E46" t="s">
        <v>43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4">
        <v>3</v>
      </c>
      <c r="Y46" s="2">
        <v>0</v>
      </c>
      <c r="Z46" s="2" t="s">
        <v>1566</v>
      </c>
      <c r="AA46" t="s">
        <v>30</v>
      </c>
      <c r="AB46" s="2">
        <v>1</v>
      </c>
      <c r="AC46" s="26">
        <f t="shared" si="0"/>
        <v>3</v>
      </c>
      <c r="AD46" s="11">
        <f t="shared" si="5"/>
        <v>24</v>
      </c>
      <c r="AE46" s="3">
        <v>72</v>
      </c>
      <c r="AF46" s="3">
        <f t="shared" si="4"/>
        <v>72</v>
      </c>
      <c r="AG46" s="11">
        <v>59.95</v>
      </c>
      <c r="AI46" t="s">
        <v>23</v>
      </c>
      <c r="AJ46" t="s">
        <v>175</v>
      </c>
    </row>
    <row r="47" spans="2:46" s="1" customFormat="1" ht="51" customHeight="1" x14ac:dyDescent="0.35">
      <c r="B47" t="s">
        <v>176</v>
      </c>
      <c r="C47" t="s">
        <v>156</v>
      </c>
      <c r="D47" t="s">
        <v>172</v>
      </c>
      <c r="E47" t="s">
        <v>39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4">
        <v>6</v>
      </c>
      <c r="Z47" s="2" t="s">
        <v>1566</v>
      </c>
      <c r="AA47" t="s">
        <v>30</v>
      </c>
      <c r="AB47" s="2">
        <v>2</v>
      </c>
      <c r="AC47" s="26">
        <f t="shared" si="0"/>
        <v>6</v>
      </c>
      <c r="AD47" s="11">
        <f t="shared" si="5"/>
        <v>24</v>
      </c>
      <c r="AE47" s="3">
        <v>72</v>
      </c>
      <c r="AF47" s="3">
        <f t="shared" si="4"/>
        <v>144</v>
      </c>
      <c r="AG47" s="11">
        <v>59.95</v>
      </c>
      <c r="AI47" t="s">
        <v>24</v>
      </c>
      <c r="AJ47" t="s">
        <v>177</v>
      </c>
    </row>
    <row r="48" spans="2:46" s="1" customFormat="1" ht="51" customHeight="1" x14ac:dyDescent="0.35">
      <c r="B48" t="s">
        <v>178</v>
      </c>
      <c r="C48" t="s">
        <v>156</v>
      </c>
      <c r="D48" t="s">
        <v>179</v>
      </c>
      <c r="E48" t="s">
        <v>39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4">
        <v>9</v>
      </c>
      <c r="Z48" s="2" t="s">
        <v>1566</v>
      </c>
      <c r="AA48" t="s">
        <v>30</v>
      </c>
      <c r="AB48" s="2">
        <v>3</v>
      </c>
      <c r="AC48" s="26">
        <f t="shared" si="0"/>
        <v>9</v>
      </c>
      <c r="AD48" s="11">
        <f t="shared" si="5"/>
        <v>24</v>
      </c>
      <c r="AE48" s="3">
        <v>72</v>
      </c>
      <c r="AF48" s="3">
        <f t="shared" si="4"/>
        <v>216</v>
      </c>
      <c r="AG48" s="11">
        <v>59.95</v>
      </c>
      <c r="AI48" t="s">
        <v>24</v>
      </c>
      <c r="AJ48" t="s">
        <v>180</v>
      </c>
    </row>
    <row r="49" spans="2:46" s="1" customFormat="1" ht="51" customHeight="1" x14ac:dyDescent="0.35">
      <c r="B49" t="s">
        <v>181</v>
      </c>
      <c r="C49" t="s">
        <v>156</v>
      </c>
      <c r="D49" t="s">
        <v>182</v>
      </c>
      <c r="E49" t="s">
        <v>183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4">
        <v>6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 t="s">
        <v>1566</v>
      </c>
      <c r="AA49" t="s">
        <v>30</v>
      </c>
      <c r="AB49" s="2">
        <v>2</v>
      </c>
      <c r="AC49" s="26">
        <f t="shared" si="0"/>
        <v>6</v>
      </c>
      <c r="AD49" s="11">
        <f t="shared" si="5"/>
        <v>27</v>
      </c>
      <c r="AE49" s="3">
        <v>81</v>
      </c>
      <c r="AF49" s="3">
        <f t="shared" si="4"/>
        <v>162</v>
      </c>
      <c r="AG49" s="11">
        <v>64.95</v>
      </c>
      <c r="AI49" t="s">
        <v>16</v>
      </c>
      <c r="AJ49" t="s">
        <v>184</v>
      </c>
    </row>
    <row r="50" spans="2:46" s="1" customFormat="1" ht="51" customHeight="1" x14ac:dyDescent="0.35">
      <c r="B50" t="s">
        <v>185</v>
      </c>
      <c r="C50" t="s">
        <v>156</v>
      </c>
      <c r="D50" t="s">
        <v>182</v>
      </c>
      <c r="E50" t="s">
        <v>29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4">
        <v>6</v>
      </c>
      <c r="X50" s="2">
        <v>0</v>
      </c>
      <c r="Y50" s="2">
        <v>0</v>
      </c>
      <c r="Z50" s="2" t="s">
        <v>1566</v>
      </c>
      <c r="AA50" t="s">
        <v>30</v>
      </c>
      <c r="AB50" s="2">
        <v>2</v>
      </c>
      <c r="AC50" s="26">
        <f t="shared" si="0"/>
        <v>6</v>
      </c>
      <c r="AD50" s="11">
        <f t="shared" si="5"/>
        <v>27</v>
      </c>
      <c r="AE50" s="3">
        <v>81</v>
      </c>
      <c r="AF50" s="3">
        <f t="shared" si="4"/>
        <v>162</v>
      </c>
      <c r="AG50" s="11">
        <v>64.95</v>
      </c>
      <c r="AI50" t="s">
        <v>22</v>
      </c>
      <c r="AJ50" t="s">
        <v>186</v>
      </c>
    </row>
    <row r="51" spans="2:46" s="1" customFormat="1" ht="51" customHeight="1" x14ac:dyDescent="0.35">
      <c r="B51" t="s">
        <v>187</v>
      </c>
      <c r="C51" t="s">
        <v>156</v>
      </c>
      <c r="D51" t="s">
        <v>188</v>
      </c>
      <c r="E51" t="s">
        <v>29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4">
        <v>3</v>
      </c>
      <c r="X51" s="2">
        <v>0</v>
      </c>
      <c r="Y51" s="2">
        <v>0</v>
      </c>
      <c r="Z51" s="2" t="s">
        <v>1566</v>
      </c>
      <c r="AA51" t="s">
        <v>30</v>
      </c>
      <c r="AB51" s="2">
        <v>1</v>
      </c>
      <c r="AC51" s="26">
        <f t="shared" si="0"/>
        <v>3</v>
      </c>
      <c r="AD51" s="11">
        <f t="shared" si="5"/>
        <v>24</v>
      </c>
      <c r="AE51" s="3">
        <v>72</v>
      </c>
      <c r="AF51" s="3">
        <f t="shared" si="4"/>
        <v>72</v>
      </c>
      <c r="AG51" s="11">
        <v>59.95</v>
      </c>
      <c r="AI51" t="s">
        <v>22</v>
      </c>
      <c r="AJ51" t="s">
        <v>189</v>
      </c>
    </row>
    <row r="52" spans="2:46" s="1" customFormat="1" ht="51" customHeight="1" x14ac:dyDescent="0.35">
      <c r="B52" t="s">
        <v>190</v>
      </c>
      <c r="C52" t="s">
        <v>156</v>
      </c>
      <c r="D52" t="s">
        <v>191</v>
      </c>
      <c r="E52" t="s">
        <v>29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4">
        <v>3</v>
      </c>
      <c r="X52" s="2">
        <v>0</v>
      </c>
      <c r="Y52" s="2">
        <v>0</v>
      </c>
      <c r="Z52" s="2" t="s">
        <v>1566</v>
      </c>
      <c r="AA52" t="s">
        <v>30</v>
      </c>
      <c r="AB52" s="2">
        <v>1</v>
      </c>
      <c r="AC52" s="26">
        <f t="shared" si="0"/>
        <v>3</v>
      </c>
      <c r="AD52" s="11">
        <f t="shared" si="5"/>
        <v>24.8</v>
      </c>
      <c r="AE52" s="3">
        <v>74.400000000000006</v>
      </c>
      <c r="AF52" s="3">
        <f t="shared" si="4"/>
        <v>74.400000000000006</v>
      </c>
      <c r="AG52" s="11">
        <v>59.95</v>
      </c>
      <c r="AI52" t="s">
        <v>22</v>
      </c>
      <c r="AJ52" t="s">
        <v>192</v>
      </c>
    </row>
    <row r="53" spans="2:46" s="1" customFormat="1" ht="51" customHeight="1" x14ac:dyDescent="0.35">
      <c r="B53" t="s">
        <v>193</v>
      </c>
      <c r="C53" t="s">
        <v>194</v>
      </c>
      <c r="D53" t="s">
        <v>195</v>
      </c>
      <c r="E53" t="s">
        <v>70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4">
        <v>3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 t="s">
        <v>1566</v>
      </c>
      <c r="AA53" t="s">
        <v>30</v>
      </c>
      <c r="AB53" s="2">
        <v>1</v>
      </c>
      <c r="AC53" s="26">
        <f t="shared" si="0"/>
        <v>3</v>
      </c>
      <c r="AD53" s="11">
        <f t="shared" si="5"/>
        <v>24</v>
      </c>
      <c r="AE53" s="3">
        <v>72</v>
      </c>
      <c r="AF53" s="3">
        <f t="shared" si="4"/>
        <v>72</v>
      </c>
      <c r="AG53" s="11">
        <v>59.95</v>
      </c>
      <c r="AI53" t="s">
        <v>17</v>
      </c>
      <c r="AJ53" t="s">
        <v>196</v>
      </c>
    </row>
    <row r="54" spans="2:46" s="1" customFormat="1" ht="51" customHeight="1" x14ac:dyDescent="0.35">
      <c r="B54" t="s">
        <v>197</v>
      </c>
      <c r="C54" t="s">
        <v>194</v>
      </c>
      <c r="D54" t="s">
        <v>195</v>
      </c>
      <c r="E54" t="s">
        <v>198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4">
        <v>3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 t="s">
        <v>1566</v>
      </c>
      <c r="AA54" t="s">
        <v>30</v>
      </c>
      <c r="AB54" s="2">
        <v>1</v>
      </c>
      <c r="AC54" s="26">
        <f t="shared" si="0"/>
        <v>3</v>
      </c>
      <c r="AD54" s="11">
        <f t="shared" si="5"/>
        <v>24</v>
      </c>
      <c r="AE54" s="3">
        <v>72</v>
      </c>
      <c r="AF54" s="3">
        <f t="shared" si="4"/>
        <v>72</v>
      </c>
      <c r="AG54" s="11">
        <v>59.95</v>
      </c>
      <c r="AI54" t="s">
        <v>18</v>
      </c>
      <c r="AJ54" t="s">
        <v>199</v>
      </c>
    </row>
    <row r="55" spans="2:46" s="1" customFormat="1" ht="51" customHeight="1" x14ac:dyDescent="0.35">
      <c r="B55" t="s">
        <v>200</v>
      </c>
      <c r="C55" t="s">
        <v>194</v>
      </c>
      <c r="D55" t="s">
        <v>201</v>
      </c>
      <c r="E55" t="s">
        <v>70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4">
        <v>6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 t="s">
        <v>1566</v>
      </c>
      <c r="AA55" t="s">
        <v>30</v>
      </c>
      <c r="AB55" s="2">
        <v>2</v>
      </c>
      <c r="AC55" s="26">
        <f t="shared" si="0"/>
        <v>6</v>
      </c>
      <c r="AD55" s="11">
        <f t="shared" si="5"/>
        <v>27</v>
      </c>
      <c r="AE55" s="3">
        <v>81</v>
      </c>
      <c r="AF55" s="3">
        <f t="shared" si="4"/>
        <v>162</v>
      </c>
      <c r="AG55" s="11">
        <v>59.95</v>
      </c>
      <c r="AI55" t="s">
        <v>17</v>
      </c>
      <c r="AJ55" t="s">
        <v>202</v>
      </c>
    </row>
    <row r="56" spans="2:46" s="1" customFormat="1" ht="49.5" customHeight="1" x14ac:dyDescent="0.35">
      <c r="B56" t="s">
        <v>203</v>
      </c>
      <c r="C56" t="s">
        <v>204</v>
      </c>
      <c r="D56" t="s">
        <v>205</v>
      </c>
      <c r="E56" t="s">
        <v>39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4">
        <v>3</v>
      </c>
      <c r="Z56" s="2" t="s">
        <v>1565</v>
      </c>
      <c r="AA56" t="s">
        <v>30</v>
      </c>
      <c r="AB56" s="2">
        <v>1</v>
      </c>
      <c r="AC56" s="26">
        <f t="shared" si="0"/>
        <v>3</v>
      </c>
      <c r="AD56" s="11">
        <f t="shared" si="5"/>
        <v>32</v>
      </c>
      <c r="AE56" s="3">
        <v>96</v>
      </c>
      <c r="AF56" s="3">
        <f t="shared" ref="AF56:AF58" si="6">AE56*AB56</f>
        <v>96</v>
      </c>
      <c r="AG56" s="11">
        <v>79.95</v>
      </c>
      <c r="AI56" t="s">
        <v>24</v>
      </c>
      <c r="AJ56" t="s">
        <v>206</v>
      </c>
    </row>
    <row r="57" spans="2:46" s="1" customFormat="1" ht="49.5" customHeight="1" x14ac:dyDescent="0.35">
      <c r="B57" t="s">
        <v>207</v>
      </c>
      <c r="C57" t="s">
        <v>204</v>
      </c>
      <c r="D57" t="s">
        <v>109</v>
      </c>
      <c r="E57" t="s">
        <v>29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4">
        <v>9</v>
      </c>
      <c r="X57" s="2">
        <v>0</v>
      </c>
      <c r="Y57" s="2">
        <v>0</v>
      </c>
      <c r="Z57" s="2" t="s">
        <v>1565</v>
      </c>
      <c r="AA57" t="s">
        <v>30</v>
      </c>
      <c r="AB57" s="2">
        <v>3</v>
      </c>
      <c r="AC57" s="26">
        <f t="shared" si="0"/>
        <v>9</v>
      </c>
      <c r="AD57" s="11">
        <f t="shared" si="5"/>
        <v>32</v>
      </c>
      <c r="AE57" s="3">
        <v>96</v>
      </c>
      <c r="AF57" s="3">
        <f t="shared" si="6"/>
        <v>288</v>
      </c>
      <c r="AG57" s="11">
        <v>79.95</v>
      </c>
      <c r="AI57" t="s">
        <v>22</v>
      </c>
      <c r="AJ57" t="s">
        <v>208</v>
      </c>
    </row>
    <row r="58" spans="2:46" s="1" customFormat="1" ht="49.5" customHeight="1" x14ac:dyDescent="0.35">
      <c r="B58" t="s">
        <v>209</v>
      </c>
      <c r="C58" t="s">
        <v>204</v>
      </c>
      <c r="D58" t="s">
        <v>205</v>
      </c>
      <c r="E58" t="s">
        <v>29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4">
        <v>3</v>
      </c>
      <c r="X58" s="2">
        <v>0</v>
      </c>
      <c r="Y58" s="2">
        <v>0</v>
      </c>
      <c r="Z58" s="2" t="s">
        <v>1565</v>
      </c>
      <c r="AA58" t="s">
        <v>30</v>
      </c>
      <c r="AB58" s="2">
        <v>1</v>
      </c>
      <c r="AC58" s="26">
        <f t="shared" si="0"/>
        <v>3</v>
      </c>
      <c r="AD58" s="11">
        <f t="shared" si="5"/>
        <v>32</v>
      </c>
      <c r="AE58" s="3">
        <v>96</v>
      </c>
      <c r="AF58" s="3">
        <f t="shared" si="6"/>
        <v>96</v>
      </c>
      <c r="AG58" s="11">
        <v>79.95</v>
      </c>
      <c r="AI58" t="s">
        <v>22</v>
      </c>
      <c r="AJ58" t="s">
        <v>210</v>
      </c>
    </row>
    <row r="59" spans="2:46" s="1" customFormat="1" ht="50.25" customHeight="1" x14ac:dyDescent="0.35">
      <c r="B59" t="s">
        <v>211</v>
      </c>
      <c r="C59" t="s">
        <v>212</v>
      </c>
      <c r="D59" t="s">
        <v>213</v>
      </c>
      <c r="E59" t="s">
        <v>29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4">
        <v>3</v>
      </c>
      <c r="X59" s="2">
        <v>0</v>
      </c>
      <c r="Y59" s="2">
        <v>0</v>
      </c>
      <c r="Z59" s="2" t="s">
        <v>1567</v>
      </c>
      <c r="AA59" t="s">
        <v>30</v>
      </c>
      <c r="AB59" s="2">
        <v>1</v>
      </c>
      <c r="AC59" s="26">
        <f t="shared" si="0"/>
        <v>3</v>
      </c>
      <c r="AD59" s="11">
        <f t="shared" si="5"/>
        <v>24</v>
      </c>
      <c r="AE59" s="3">
        <v>72</v>
      </c>
      <c r="AF59" s="3">
        <f>AE59*AB59</f>
        <v>72</v>
      </c>
      <c r="AG59" s="11">
        <v>59.95</v>
      </c>
      <c r="AI59" t="s">
        <v>22</v>
      </c>
      <c r="AJ59" t="s">
        <v>214</v>
      </c>
    </row>
    <row r="60" spans="2:46" s="1" customFormat="1" ht="49.5" customHeight="1" x14ac:dyDescent="0.35">
      <c r="B60" t="s">
        <v>215</v>
      </c>
      <c r="C60" t="s">
        <v>216</v>
      </c>
      <c r="D60" t="s">
        <v>217</v>
      </c>
      <c r="E60" t="s">
        <v>57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4">
        <v>23</v>
      </c>
      <c r="R60" s="24">
        <v>46</v>
      </c>
      <c r="S60" s="24">
        <v>69</v>
      </c>
      <c r="T60" s="24">
        <v>69</v>
      </c>
      <c r="U60" s="24">
        <v>46</v>
      </c>
      <c r="V60" s="24">
        <v>23</v>
      </c>
      <c r="W60" s="2">
        <v>0</v>
      </c>
      <c r="X60" s="2">
        <v>0</v>
      </c>
      <c r="Y60" s="2">
        <v>0</v>
      </c>
      <c r="Z60" s="2" t="s">
        <v>1565</v>
      </c>
      <c r="AA60" t="s">
        <v>30</v>
      </c>
      <c r="AB60" s="2">
        <v>23</v>
      </c>
      <c r="AC60" s="26">
        <f t="shared" si="0"/>
        <v>276</v>
      </c>
      <c r="AD60" s="11">
        <f t="shared" ref="AD60:AD61" si="7">AE60/12</f>
        <v>32</v>
      </c>
      <c r="AE60" s="3">
        <v>384</v>
      </c>
      <c r="AF60" s="3">
        <f t="shared" ref="AF60:AF66" si="8">AE60*AB60</f>
        <v>8832</v>
      </c>
      <c r="AG60" s="11">
        <v>79.95</v>
      </c>
      <c r="AI60" t="s">
        <v>16</v>
      </c>
      <c r="AJ60" t="s">
        <v>218</v>
      </c>
      <c r="AK60" t="s">
        <v>17</v>
      </c>
      <c r="AL60" t="s">
        <v>219</v>
      </c>
      <c r="AM60" t="s">
        <v>18</v>
      </c>
      <c r="AN60" t="s">
        <v>220</v>
      </c>
      <c r="AO60" t="s">
        <v>19</v>
      </c>
      <c r="AP60" t="s">
        <v>221</v>
      </c>
      <c r="AQ60" t="s">
        <v>20</v>
      </c>
      <c r="AR60" t="s">
        <v>222</v>
      </c>
      <c r="AS60" t="s">
        <v>21</v>
      </c>
      <c r="AT60" t="s">
        <v>223</v>
      </c>
    </row>
    <row r="61" spans="2:46" s="1" customFormat="1" ht="49.5" customHeight="1" x14ac:dyDescent="0.35">
      <c r="B61" t="s">
        <v>224</v>
      </c>
      <c r="C61" t="s">
        <v>216</v>
      </c>
      <c r="D61" t="s">
        <v>217</v>
      </c>
      <c r="E61" t="s">
        <v>225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4">
        <v>1</v>
      </c>
      <c r="S61" s="24">
        <v>2</v>
      </c>
      <c r="T61" s="24">
        <v>3</v>
      </c>
      <c r="U61" s="24">
        <v>3</v>
      </c>
      <c r="V61" s="24">
        <v>2</v>
      </c>
      <c r="W61" s="24">
        <v>1</v>
      </c>
      <c r="X61" s="2">
        <v>0</v>
      </c>
      <c r="Y61" s="2">
        <v>0</v>
      </c>
      <c r="Z61" s="2" t="s">
        <v>1565</v>
      </c>
      <c r="AA61" t="s">
        <v>30</v>
      </c>
      <c r="AB61" s="2">
        <v>1</v>
      </c>
      <c r="AC61" s="26">
        <f t="shared" si="0"/>
        <v>12</v>
      </c>
      <c r="AD61" s="11">
        <f t="shared" si="7"/>
        <v>32</v>
      </c>
      <c r="AE61" s="3">
        <v>384</v>
      </c>
      <c r="AF61" s="3">
        <f t="shared" si="8"/>
        <v>384</v>
      </c>
      <c r="AG61" s="11">
        <v>79.95</v>
      </c>
      <c r="AI61" t="s">
        <v>17</v>
      </c>
      <c r="AJ61" t="s">
        <v>219</v>
      </c>
      <c r="AK61" t="s">
        <v>18</v>
      </c>
      <c r="AL61" t="s">
        <v>220</v>
      </c>
      <c r="AM61" t="s">
        <v>19</v>
      </c>
      <c r="AN61" t="s">
        <v>221</v>
      </c>
      <c r="AO61" t="s">
        <v>20</v>
      </c>
      <c r="AP61" t="s">
        <v>222</v>
      </c>
      <c r="AQ61" t="s">
        <v>21</v>
      </c>
      <c r="AR61" t="s">
        <v>223</v>
      </c>
      <c r="AS61" t="s">
        <v>22</v>
      </c>
      <c r="AT61" t="s">
        <v>226</v>
      </c>
    </row>
    <row r="62" spans="2:46" s="1" customFormat="1" ht="49.5" customHeight="1" x14ac:dyDescent="0.35">
      <c r="B62" t="s">
        <v>227</v>
      </c>
      <c r="C62" t="s">
        <v>228</v>
      </c>
      <c r="D62" t="s">
        <v>229</v>
      </c>
      <c r="E62" t="s">
        <v>43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4">
        <v>3</v>
      </c>
      <c r="Y62" s="2">
        <v>0</v>
      </c>
      <c r="Z62" s="2" t="s">
        <v>1565</v>
      </c>
      <c r="AA62" t="s">
        <v>30</v>
      </c>
      <c r="AB62" s="2">
        <v>1</v>
      </c>
      <c r="AC62" s="26">
        <f t="shared" si="0"/>
        <v>3</v>
      </c>
      <c r="AD62" s="11">
        <f>AE62/3</f>
        <v>36</v>
      </c>
      <c r="AE62" s="3">
        <v>108</v>
      </c>
      <c r="AF62" s="3">
        <f t="shared" si="8"/>
        <v>108</v>
      </c>
      <c r="AG62" s="11">
        <v>99.95</v>
      </c>
      <c r="AI62" t="s">
        <v>23</v>
      </c>
      <c r="AJ62" t="s">
        <v>230</v>
      </c>
    </row>
    <row r="63" spans="2:46" s="1" customFormat="1" ht="62.25" customHeight="1" x14ac:dyDescent="0.35">
      <c r="B63" t="s">
        <v>231</v>
      </c>
      <c r="C63" t="s">
        <v>228</v>
      </c>
      <c r="D63" t="s">
        <v>53</v>
      </c>
      <c r="E63" t="s">
        <v>57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4">
        <v>20</v>
      </c>
      <c r="R63" s="24">
        <v>40</v>
      </c>
      <c r="S63" s="24">
        <v>60</v>
      </c>
      <c r="T63" s="24">
        <v>60</v>
      </c>
      <c r="U63" s="24">
        <v>40</v>
      </c>
      <c r="V63" s="24">
        <v>20</v>
      </c>
      <c r="W63" s="2">
        <v>0</v>
      </c>
      <c r="X63" s="2">
        <v>0</v>
      </c>
      <c r="Y63" s="2">
        <v>0</v>
      </c>
      <c r="Z63" s="2" t="s">
        <v>1565</v>
      </c>
      <c r="AA63" t="s">
        <v>30</v>
      </c>
      <c r="AB63" s="2">
        <v>20</v>
      </c>
      <c r="AC63" s="26">
        <f t="shared" si="0"/>
        <v>240</v>
      </c>
      <c r="AD63" s="11">
        <f>AE63/12</f>
        <v>32</v>
      </c>
      <c r="AE63" s="3">
        <v>384</v>
      </c>
      <c r="AF63" s="3">
        <f t="shared" si="8"/>
        <v>7680</v>
      </c>
      <c r="AG63" s="11">
        <v>99.95</v>
      </c>
      <c r="AI63" t="s">
        <v>16</v>
      </c>
      <c r="AJ63" t="s">
        <v>232</v>
      </c>
      <c r="AK63" t="s">
        <v>17</v>
      </c>
      <c r="AL63" t="s">
        <v>233</v>
      </c>
      <c r="AM63" t="s">
        <v>18</v>
      </c>
      <c r="AN63" t="s">
        <v>234</v>
      </c>
      <c r="AO63" t="s">
        <v>19</v>
      </c>
      <c r="AP63" t="s">
        <v>235</v>
      </c>
      <c r="AQ63" t="s">
        <v>20</v>
      </c>
      <c r="AR63" t="s">
        <v>236</v>
      </c>
      <c r="AS63" t="s">
        <v>21</v>
      </c>
      <c r="AT63" t="s">
        <v>237</v>
      </c>
    </row>
    <row r="64" spans="2:46" s="1" customFormat="1" ht="51" customHeight="1" x14ac:dyDescent="0.35">
      <c r="B64" t="s">
        <v>238</v>
      </c>
      <c r="C64" t="s">
        <v>239</v>
      </c>
      <c r="D64" t="s">
        <v>240</v>
      </c>
      <c r="E64" t="s">
        <v>39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4">
        <v>6</v>
      </c>
      <c r="Z64" s="2" t="s">
        <v>1566</v>
      </c>
      <c r="AA64" t="s">
        <v>30</v>
      </c>
      <c r="AB64" s="2">
        <v>2</v>
      </c>
      <c r="AC64" s="26">
        <f t="shared" si="0"/>
        <v>6</v>
      </c>
      <c r="AD64" s="11">
        <f>AE64/3</f>
        <v>24</v>
      </c>
      <c r="AE64" s="3">
        <v>72</v>
      </c>
      <c r="AF64" s="3">
        <f t="shared" si="8"/>
        <v>144</v>
      </c>
      <c r="AG64" s="11">
        <v>59.95</v>
      </c>
      <c r="AI64" t="s">
        <v>24</v>
      </c>
      <c r="AJ64" t="s">
        <v>241</v>
      </c>
    </row>
    <row r="65" spans="2:46" s="1" customFormat="1" ht="51" customHeight="1" x14ac:dyDescent="0.35">
      <c r="B65" t="s">
        <v>242</v>
      </c>
      <c r="C65" t="s">
        <v>239</v>
      </c>
      <c r="D65" t="s">
        <v>243</v>
      </c>
      <c r="E65" t="s">
        <v>57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4">
        <v>7</v>
      </c>
      <c r="R65" s="24">
        <v>14</v>
      </c>
      <c r="S65" s="24">
        <v>21</v>
      </c>
      <c r="T65" s="24">
        <v>21</v>
      </c>
      <c r="U65" s="24">
        <v>14</v>
      </c>
      <c r="V65" s="24">
        <v>7</v>
      </c>
      <c r="W65" s="2">
        <v>0</v>
      </c>
      <c r="X65" s="2">
        <v>0</v>
      </c>
      <c r="Y65" s="2">
        <v>0</v>
      </c>
      <c r="Z65" s="2" t="s">
        <v>1566</v>
      </c>
      <c r="AA65" t="s">
        <v>30</v>
      </c>
      <c r="AB65" s="2">
        <v>7</v>
      </c>
      <c r="AC65" s="26">
        <f t="shared" si="0"/>
        <v>84</v>
      </c>
      <c r="AD65" s="11">
        <f>AE65/12</f>
        <v>24</v>
      </c>
      <c r="AE65" s="3">
        <v>288</v>
      </c>
      <c r="AF65" s="3">
        <f t="shared" si="8"/>
        <v>2016</v>
      </c>
      <c r="AG65" s="11">
        <v>59.95</v>
      </c>
      <c r="AI65" t="s">
        <v>16</v>
      </c>
      <c r="AJ65" t="s">
        <v>244</v>
      </c>
      <c r="AK65" t="s">
        <v>17</v>
      </c>
      <c r="AL65" t="s">
        <v>245</v>
      </c>
      <c r="AM65" t="s">
        <v>18</v>
      </c>
      <c r="AN65" t="s">
        <v>246</v>
      </c>
      <c r="AO65" t="s">
        <v>19</v>
      </c>
      <c r="AP65" t="s">
        <v>247</v>
      </c>
      <c r="AQ65" t="s">
        <v>20</v>
      </c>
      <c r="AR65" t="s">
        <v>248</v>
      </c>
      <c r="AS65" t="s">
        <v>21</v>
      </c>
      <c r="AT65" t="s">
        <v>249</v>
      </c>
    </row>
    <row r="66" spans="2:46" s="1" customFormat="1" ht="51" customHeight="1" x14ac:dyDescent="0.35">
      <c r="B66" t="s">
        <v>250</v>
      </c>
      <c r="C66" t="s">
        <v>251</v>
      </c>
      <c r="D66" t="s">
        <v>252</v>
      </c>
      <c r="E66" t="s">
        <v>39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4">
        <v>3</v>
      </c>
      <c r="Z66" s="2" t="s">
        <v>1566</v>
      </c>
      <c r="AA66" t="s">
        <v>30</v>
      </c>
      <c r="AB66" s="2">
        <v>1</v>
      </c>
      <c r="AC66" s="26">
        <f t="shared" ref="AC66:AC129" si="9">SUM(F66:Y66)</f>
        <v>3</v>
      </c>
      <c r="AD66" s="11">
        <f>AE66/3</f>
        <v>26</v>
      </c>
      <c r="AE66" s="3">
        <v>78</v>
      </c>
      <c r="AF66" s="3">
        <f t="shared" si="8"/>
        <v>78</v>
      </c>
      <c r="AG66" s="11">
        <v>64.95</v>
      </c>
      <c r="AI66" t="s">
        <v>24</v>
      </c>
      <c r="AJ66" t="s">
        <v>253</v>
      </c>
    </row>
    <row r="67" spans="2:46" s="1" customFormat="1" ht="62.25" customHeight="1" x14ac:dyDescent="0.35">
      <c r="B67" t="s">
        <v>254</v>
      </c>
      <c r="C67" t="s">
        <v>255</v>
      </c>
      <c r="D67" t="s">
        <v>256</v>
      </c>
      <c r="E67" t="s">
        <v>225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4">
        <v>7</v>
      </c>
      <c r="S67" s="24">
        <v>14</v>
      </c>
      <c r="T67" s="24">
        <v>21</v>
      </c>
      <c r="U67" s="24">
        <v>21</v>
      </c>
      <c r="V67" s="24">
        <v>14</v>
      </c>
      <c r="W67" s="24">
        <v>7</v>
      </c>
      <c r="X67" s="2">
        <v>0</v>
      </c>
      <c r="Y67" s="2">
        <v>0</v>
      </c>
      <c r="Z67" s="2" t="s">
        <v>1565</v>
      </c>
      <c r="AA67" t="s">
        <v>30</v>
      </c>
      <c r="AB67" s="2">
        <v>7</v>
      </c>
      <c r="AC67" s="26">
        <f t="shared" si="9"/>
        <v>84</v>
      </c>
      <c r="AD67" s="11">
        <f>AE67/12</f>
        <v>34</v>
      </c>
      <c r="AE67" s="3">
        <v>408</v>
      </c>
      <c r="AF67" s="3">
        <f t="shared" ref="AF67:AF130" si="10">AE67*AB67</f>
        <v>2856</v>
      </c>
      <c r="AG67" s="11">
        <v>84.95</v>
      </c>
      <c r="AI67" t="s">
        <v>17</v>
      </c>
      <c r="AJ67" t="s">
        <v>257</v>
      </c>
      <c r="AK67" t="s">
        <v>18</v>
      </c>
      <c r="AL67" t="s">
        <v>258</v>
      </c>
      <c r="AM67" t="s">
        <v>19</v>
      </c>
      <c r="AN67" t="s">
        <v>259</v>
      </c>
      <c r="AO67" t="s">
        <v>20</v>
      </c>
      <c r="AP67" t="s">
        <v>260</v>
      </c>
      <c r="AQ67" t="s">
        <v>21</v>
      </c>
      <c r="AR67" t="s">
        <v>261</v>
      </c>
      <c r="AS67" t="s">
        <v>22</v>
      </c>
      <c r="AT67" t="s">
        <v>262</v>
      </c>
    </row>
    <row r="68" spans="2:46" s="1" customFormat="1" ht="62.25" customHeight="1" x14ac:dyDescent="0.35">
      <c r="B68" t="s">
        <v>263</v>
      </c>
      <c r="C68" t="s">
        <v>255</v>
      </c>
      <c r="D68" t="s">
        <v>256</v>
      </c>
      <c r="E68" t="s">
        <v>264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4">
        <v>1</v>
      </c>
      <c r="R68" s="24">
        <v>1</v>
      </c>
      <c r="S68" s="24">
        <v>2</v>
      </c>
      <c r="T68" s="24">
        <v>2</v>
      </c>
      <c r="U68" s="24">
        <v>1</v>
      </c>
      <c r="V68" s="24">
        <v>1</v>
      </c>
      <c r="W68" s="2">
        <v>0</v>
      </c>
      <c r="X68" s="2">
        <v>0</v>
      </c>
      <c r="Y68" s="2">
        <v>0</v>
      </c>
      <c r="Z68" s="2" t="s">
        <v>1565</v>
      </c>
      <c r="AA68" t="s">
        <v>30</v>
      </c>
      <c r="AB68" s="2">
        <v>1</v>
      </c>
      <c r="AC68" s="26">
        <f t="shared" si="9"/>
        <v>8</v>
      </c>
      <c r="AD68" s="11">
        <f>AE68/8</f>
        <v>34</v>
      </c>
      <c r="AE68" s="3">
        <v>272</v>
      </c>
      <c r="AF68" s="3">
        <f t="shared" si="10"/>
        <v>272</v>
      </c>
      <c r="AG68" s="11">
        <v>84.95</v>
      </c>
      <c r="AI68" t="s">
        <v>16</v>
      </c>
      <c r="AJ68" t="s">
        <v>265</v>
      </c>
      <c r="AK68" t="s">
        <v>17</v>
      </c>
      <c r="AL68" t="s">
        <v>257</v>
      </c>
      <c r="AM68" t="s">
        <v>18</v>
      </c>
      <c r="AN68" t="s">
        <v>258</v>
      </c>
      <c r="AO68" t="s">
        <v>19</v>
      </c>
      <c r="AP68" t="s">
        <v>259</v>
      </c>
      <c r="AQ68" t="s">
        <v>20</v>
      </c>
      <c r="AR68" t="s">
        <v>260</v>
      </c>
      <c r="AS68" t="s">
        <v>21</v>
      </c>
      <c r="AT68" t="s">
        <v>261</v>
      </c>
    </row>
    <row r="69" spans="2:46" s="1" customFormat="1" ht="62.25" customHeight="1" x14ac:dyDescent="0.35">
      <c r="B69" t="s">
        <v>266</v>
      </c>
      <c r="C69" t="s">
        <v>255</v>
      </c>
      <c r="D69" t="s">
        <v>267</v>
      </c>
      <c r="E69" t="s">
        <v>57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4">
        <v>31</v>
      </c>
      <c r="R69" s="24">
        <v>62</v>
      </c>
      <c r="S69" s="24">
        <v>93</v>
      </c>
      <c r="T69" s="24">
        <v>93</v>
      </c>
      <c r="U69" s="24">
        <v>62</v>
      </c>
      <c r="V69" s="24">
        <v>31</v>
      </c>
      <c r="W69" s="2">
        <v>0</v>
      </c>
      <c r="X69" s="2">
        <v>0</v>
      </c>
      <c r="Y69" s="2">
        <v>0</v>
      </c>
      <c r="Z69" s="2" t="s">
        <v>1565</v>
      </c>
      <c r="AA69" t="s">
        <v>30</v>
      </c>
      <c r="AB69" s="2">
        <v>31</v>
      </c>
      <c r="AC69" s="26">
        <f t="shared" si="9"/>
        <v>372</v>
      </c>
      <c r="AD69" s="11">
        <f t="shared" ref="AD69:AD70" si="11">AE69/12</f>
        <v>34</v>
      </c>
      <c r="AE69" s="3">
        <v>408</v>
      </c>
      <c r="AF69" s="3">
        <f t="shared" si="10"/>
        <v>12648</v>
      </c>
      <c r="AG69" s="11">
        <v>84.95</v>
      </c>
      <c r="AI69" t="s">
        <v>16</v>
      </c>
      <c r="AJ69" t="s">
        <v>268</v>
      </c>
      <c r="AK69" t="s">
        <v>17</v>
      </c>
      <c r="AL69" t="s">
        <v>269</v>
      </c>
      <c r="AM69" t="s">
        <v>18</v>
      </c>
      <c r="AN69" t="s">
        <v>270</v>
      </c>
      <c r="AO69" t="s">
        <v>19</v>
      </c>
      <c r="AP69" t="s">
        <v>271</v>
      </c>
      <c r="AQ69" t="s">
        <v>20</v>
      </c>
      <c r="AR69" t="s">
        <v>272</v>
      </c>
      <c r="AS69" t="s">
        <v>21</v>
      </c>
      <c r="AT69" t="s">
        <v>273</v>
      </c>
    </row>
    <row r="70" spans="2:46" s="1" customFormat="1" ht="62.25" customHeight="1" x14ac:dyDescent="0.35">
      <c r="B70" t="s">
        <v>274</v>
      </c>
      <c r="C70" t="s">
        <v>255</v>
      </c>
      <c r="D70" t="s">
        <v>267</v>
      </c>
      <c r="E70" t="s">
        <v>225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4">
        <v>74</v>
      </c>
      <c r="S70" s="24">
        <v>148</v>
      </c>
      <c r="T70" s="24">
        <v>222</v>
      </c>
      <c r="U70" s="24">
        <v>222</v>
      </c>
      <c r="V70" s="24">
        <v>148</v>
      </c>
      <c r="W70" s="24">
        <v>74</v>
      </c>
      <c r="X70" s="2">
        <v>0</v>
      </c>
      <c r="Y70" s="2">
        <v>0</v>
      </c>
      <c r="Z70" s="2" t="s">
        <v>1565</v>
      </c>
      <c r="AA70" t="s">
        <v>30</v>
      </c>
      <c r="AB70" s="2">
        <v>74</v>
      </c>
      <c r="AC70" s="26">
        <f t="shared" si="9"/>
        <v>888</v>
      </c>
      <c r="AD70" s="11">
        <f t="shared" si="11"/>
        <v>34</v>
      </c>
      <c r="AE70" s="3">
        <v>408</v>
      </c>
      <c r="AF70" s="3">
        <f t="shared" si="10"/>
        <v>30192</v>
      </c>
      <c r="AG70" s="11">
        <v>84.95</v>
      </c>
      <c r="AI70" t="s">
        <v>17</v>
      </c>
      <c r="AJ70" t="s">
        <v>269</v>
      </c>
      <c r="AK70" t="s">
        <v>18</v>
      </c>
      <c r="AL70" t="s">
        <v>270</v>
      </c>
      <c r="AM70" t="s">
        <v>19</v>
      </c>
      <c r="AN70" t="s">
        <v>271</v>
      </c>
      <c r="AO70" t="s">
        <v>20</v>
      </c>
      <c r="AP70" t="s">
        <v>272</v>
      </c>
      <c r="AQ70" t="s">
        <v>21</v>
      </c>
      <c r="AR70" t="s">
        <v>273</v>
      </c>
      <c r="AS70" t="s">
        <v>22</v>
      </c>
      <c r="AT70" t="s">
        <v>275</v>
      </c>
    </row>
    <row r="71" spans="2:46" s="1" customFormat="1" ht="62.25" customHeight="1" x14ac:dyDescent="0.35">
      <c r="B71" t="s">
        <v>276</v>
      </c>
      <c r="C71" t="s">
        <v>255</v>
      </c>
      <c r="D71" t="s">
        <v>267</v>
      </c>
      <c r="E71" t="s">
        <v>264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4">
        <v>17</v>
      </c>
      <c r="R71" s="24">
        <v>17</v>
      </c>
      <c r="S71" s="24">
        <v>34</v>
      </c>
      <c r="T71" s="24">
        <v>34</v>
      </c>
      <c r="U71" s="24">
        <v>17</v>
      </c>
      <c r="V71" s="24">
        <v>17</v>
      </c>
      <c r="W71" s="2">
        <v>0</v>
      </c>
      <c r="X71" s="2">
        <v>0</v>
      </c>
      <c r="Y71" s="2">
        <v>0</v>
      </c>
      <c r="Z71" s="2" t="s">
        <v>1565</v>
      </c>
      <c r="AA71" t="s">
        <v>30</v>
      </c>
      <c r="AB71" s="2">
        <v>17</v>
      </c>
      <c r="AC71" s="26">
        <f t="shared" si="9"/>
        <v>136</v>
      </c>
      <c r="AD71" s="11">
        <f t="shared" ref="AD71:AD72" si="12">AE71/8</f>
        <v>34</v>
      </c>
      <c r="AE71" s="3">
        <v>272</v>
      </c>
      <c r="AF71" s="3">
        <f t="shared" si="10"/>
        <v>4624</v>
      </c>
      <c r="AG71" s="11">
        <v>84.95</v>
      </c>
      <c r="AI71" t="s">
        <v>16</v>
      </c>
      <c r="AJ71" t="s">
        <v>268</v>
      </c>
      <c r="AK71" t="s">
        <v>17</v>
      </c>
      <c r="AL71" t="s">
        <v>269</v>
      </c>
      <c r="AM71" t="s">
        <v>18</v>
      </c>
      <c r="AN71" t="s">
        <v>270</v>
      </c>
      <c r="AO71" t="s">
        <v>19</v>
      </c>
      <c r="AP71" t="s">
        <v>271</v>
      </c>
      <c r="AQ71" t="s">
        <v>20</v>
      </c>
      <c r="AR71" t="s">
        <v>272</v>
      </c>
      <c r="AS71" t="s">
        <v>21</v>
      </c>
      <c r="AT71" t="s">
        <v>273</v>
      </c>
    </row>
    <row r="72" spans="2:46" s="1" customFormat="1" ht="54.75" customHeight="1" x14ac:dyDescent="0.35">
      <c r="B72" t="s">
        <v>277</v>
      </c>
      <c r="C72" t="s">
        <v>255</v>
      </c>
      <c r="D72" t="s">
        <v>267</v>
      </c>
      <c r="E72" t="s">
        <v>278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4">
        <v>16</v>
      </c>
      <c r="S72" s="24">
        <v>32</v>
      </c>
      <c r="T72" s="24">
        <v>32</v>
      </c>
      <c r="U72" s="24">
        <v>16</v>
      </c>
      <c r="V72" s="24">
        <v>16</v>
      </c>
      <c r="W72" s="24">
        <v>16</v>
      </c>
      <c r="X72" s="2">
        <v>0</v>
      </c>
      <c r="Y72" s="2">
        <v>0</v>
      </c>
      <c r="Z72" s="2" t="s">
        <v>1565</v>
      </c>
      <c r="AA72" t="s">
        <v>30</v>
      </c>
      <c r="AB72" s="2">
        <v>16</v>
      </c>
      <c r="AC72" s="26">
        <f t="shared" si="9"/>
        <v>128</v>
      </c>
      <c r="AD72" s="11">
        <f t="shared" si="12"/>
        <v>34</v>
      </c>
      <c r="AE72" s="3">
        <v>272</v>
      </c>
      <c r="AF72" s="3">
        <f t="shared" si="10"/>
        <v>4352</v>
      </c>
      <c r="AG72" s="11">
        <v>84.95</v>
      </c>
      <c r="AI72" t="s">
        <v>17</v>
      </c>
      <c r="AJ72" t="s">
        <v>269</v>
      </c>
      <c r="AK72" t="s">
        <v>18</v>
      </c>
      <c r="AL72" t="s">
        <v>270</v>
      </c>
      <c r="AM72" t="s">
        <v>19</v>
      </c>
      <c r="AN72" t="s">
        <v>271</v>
      </c>
      <c r="AO72" t="s">
        <v>20</v>
      </c>
      <c r="AP72" t="s">
        <v>272</v>
      </c>
      <c r="AQ72" t="s">
        <v>21</v>
      </c>
      <c r="AR72" t="s">
        <v>273</v>
      </c>
      <c r="AS72" t="s">
        <v>22</v>
      </c>
      <c r="AT72" t="s">
        <v>275</v>
      </c>
    </row>
    <row r="73" spans="2:46" s="1" customFormat="1" ht="54.75" customHeight="1" x14ac:dyDescent="0.35">
      <c r="B73" t="s">
        <v>279</v>
      </c>
      <c r="C73" t="s">
        <v>255</v>
      </c>
      <c r="D73" t="s">
        <v>267</v>
      </c>
      <c r="E73" t="s">
        <v>29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4">
        <v>3</v>
      </c>
      <c r="X73" s="2">
        <v>0</v>
      </c>
      <c r="Y73" s="2">
        <v>0</v>
      </c>
      <c r="Z73" s="2" t="s">
        <v>1565</v>
      </c>
      <c r="AA73" t="s">
        <v>30</v>
      </c>
      <c r="AB73" s="2">
        <v>1</v>
      </c>
      <c r="AC73" s="26">
        <f t="shared" si="9"/>
        <v>3</v>
      </c>
      <c r="AD73" s="11">
        <f t="shared" ref="AD73:AD75" si="13">AE73/3</f>
        <v>34</v>
      </c>
      <c r="AE73" s="3">
        <v>102</v>
      </c>
      <c r="AF73" s="3">
        <f t="shared" si="10"/>
        <v>102</v>
      </c>
      <c r="AG73" s="11">
        <v>84.95</v>
      </c>
      <c r="AI73" t="s">
        <v>22</v>
      </c>
      <c r="AJ73" t="s">
        <v>275</v>
      </c>
    </row>
    <row r="74" spans="2:46" s="1" customFormat="1" ht="54.75" customHeight="1" x14ac:dyDescent="0.35">
      <c r="B74" t="s">
        <v>280</v>
      </c>
      <c r="C74" t="s">
        <v>255</v>
      </c>
      <c r="D74" t="s">
        <v>267</v>
      </c>
      <c r="E74" t="s">
        <v>43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4">
        <v>24</v>
      </c>
      <c r="Y74" s="2">
        <v>0</v>
      </c>
      <c r="Z74" s="2" t="s">
        <v>1565</v>
      </c>
      <c r="AA74" t="s">
        <v>30</v>
      </c>
      <c r="AB74" s="2">
        <v>8</v>
      </c>
      <c r="AC74" s="26">
        <f t="shared" si="9"/>
        <v>24</v>
      </c>
      <c r="AD74" s="11">
        <f t="shared" si="13"/>
        <v>34</v>
      </c>
      <c r="AE74" s="3">
        <v>102</v>
      </c>
      <c r="AF74" s="3">
        <f t="shared" si="10"/>
        <v>816</v>
      </c>
      <c r="AG74" s="11">
        <v>84.95</v>
      </c>
      <c r="AI74" t="s">
        <v>23</v>
      </c>
      <c r="AJ74" t="s">
        <v>281</v>
      </c>
    </row>
    <row r="75" spans="2:46" s="1" customFormat="1" ht="54.75" customHeight="1" x14ac:dyDescent="0.35">
      <c r="B75" t="s">
        <v>282</v>
      </c>
      <c r="C75" t="s">
        <v>255</v>
      </c>
      <c r="D75" t="s">
        <v>267</v>
      </c>
      <c r="E75" t="s">
        <v>39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4">
        <v>15</v>
      </c>
      <c r="Z75" s="2" t="s">
        <v>1565</v>
      </c>
      <c r="AA75" t="s">
        <v>30</v>
      </c>
      <c r="AB75" s="2">
        <v>5</v>
      </c>
      <c r="AC75" s="26">
        <f t="shared" si="9"/>
        <v>15</v>
      </c>
      <c r="AD75" s="11">
        <f t="shared" si="13"/>
        <v>34</v>
      </c>
      <c r="AE75" s="3">
        <v>102</v>
      </c>
      <c r="AF75" s="3">
        <f t="shared" si="10"/>
        <v>510</v>
      </c>
      <c r="AG75" s="11">
        <v>84.95</v>
      </c>
      <c r="AI75" t="s">
        <v>24</v>
      </c>
      <c r="AJ75" t="s">
        <v>283</v>
      </c>
    </row>
    <row r="76" spans="2:46" s="1" customFormat="1" ht="54.75" customHeight="1" x14ac:dyDescent="0.35">
      <c r="B76" t="s">
        <v>284</v>
      </c>
      <c r="C76" t="s">
        <v>285</v>
      </c>
      <c r="D76" t="s">
        <v>126</v>
      </c>
      <c r="E76" t="s">
        <v>225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4">
        <v>3</v>
      </c>
      <c r="S76" s="24">
        <v>6</v>
      </c>
      <c r="T76" s="24">
        <v>9</v>
      </c>
      <c r="U76" s="24">
        <v>9</v>
      </c>
      <c r="V76" s="24">
        <v>6</v>
      </c>
      <c r="W76" s="24">
        <v>3</v>
      </c>
      <c r="X76" s="2">
        <v>0</v>
      </c>
      <c r="Y76" s="2">
        <v>0</v>
      </c>
      <c r="Z76" s="2" t="s">
        <v>1565</v>
      </c>
      <c r="AA76" t="s">
        <v>30</v>
      </c>
      <c r="AB76" s="2">
        <v>3</v>
      </c>
      <c r="AC76" s="26">
        <f t="shared" si="9"/>
        <v>36</v>
      </c>
      <c r="AD76" s="11">
        <f>AE76/12</f>
        <v>36</v>
      </c>
      <c r="AE76" s="3">
        <v>432</v>
      </c>
      <c r="AF76" s="3">
        <f t="shared" si="10"/>
        <v>1296</v>
      </c>
      <c r="AG76" s="11">
        <v>89.95</v>
      </c>
      <c r="AI76" t="s">
        <v>17</v>
      </c>
      <c r="AJ76" t="s">
        <v>286</v>
      </c>
      <c r="AK76" t="s">
        <v>18</v>
      </c>
      <c r="AL76" t="s">
        <v>287</v>
      </c>
      <c r="AM76" t="s">
        <v>19</v>
      </c>
      <c r="AN76" t="s">
        <v>288</v>
      </c>
      <c r="AO76" t="s">
        <v>20</v>
      </c>
      <c r="AP76" t="s">
        <v>289</v>
      </c>
      <c r="AQ76" t="s">
        <v>21</v>
      </c>
      <c r="AR76" t="s">
        <v>290</v>
      </c>
      <c r="AS76" t="s">
        <v>22</v>
      </c>
      <c r="AT76" t="s">
        <v>291</v>
      </c>
    </row>
    <row r="77" spans="2:46" s="1" customFormat="1" ht="54.75" customHeight="1" x14ac:dyDescent="0.35">
      <c r="B77" t="s">
        <v>292</v>
      </c>
      <c r="C77" t="s">
        <v>285</v>
      </c>
      <c r="D77" t="s">
        <v>126</v>
      </c>
      <c r="E77" t="s">
        <v>29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4">
        <v>6</v>
      </c>
      <c r="X77" s="2">
        <v>0</v>
      </c>
      <c r="Y77" s="2">
        <v>0</v>
      </c>
      <c r="Z77" s="2" t="s">
        <v>1565</v>
      </c>
      <c r="AA77" t="s">
        <v>30</v>
      </c>
      <c r="AB77" s="2">
        <v>2</v>
      </c>
      <c r="AC77" s="26">
        <f t="shared" si="9"/>
        <v>6</v>
      </c>
      <c r="AD77" s="11">
        <f>AE77/3</f>
        <v>36</v>
      </c>
      <c r="AE77" s="3">
        <v>108</v>
      </c>
      <c r="AF77" s="3">
        <f t="shared" si="10"/>
        <v>216</v>
      </c>
      <c r="AG77" s="11">
        <v>89.95</v>
      </c>
      <c r="AI77" t="s">
        <v>22</v>
      </c>
      <c r="AJ77" t="s">
        <v>291</v>
      </c>
    </row>
    <row r="78" spans="2:46" s="1" customFormat="1" ht="54.75" customHeight="1" x14ac:dyDescent="0.35">
      <c r="B78" t="s">
        <v>293</v>
      </c>
      <c r="C78" t="s">
        <v>285</v>
      </c>
      <c r="D78" t="s">
        <v>256</v>
      </c>
      <c r="E78" t="s">
        <v>57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4">
        <v>69</v>
      </c>
      <c r="R78" s="24">
        <v>138</v>
      </c>
      <c r="S78" s="24">
        <v>207</v>
      </c>
      <c r="T78" s="24">
        <v>207</v>
      </c>
      <c r="U78" s="24">
        <v>138</v>
      </c>
      <c r="V78" s="24">
        <v>69</v>
      </c>
      <c r="W78" s="2">
        <v>0</v>
      </c>
      <c r="X78" s="2">
        <v>0</v>
      </c>
      <c r="Y78" s="2">
        <v>0</v>
      </c>
      <c r="Z78" s="2" t="s">
        <v>1565</v>
      </c>
      <c r="AA78" t="s">
        <v>30</v>
      </c>
      <c r="AB78" s="2">
        <v>69</v>
      </c>
      <c r="AC78" s="26">
        <f t="shared" si="9"/>
        <v>828</v>
      </c>
      <c r="AD78" s="11">
        <f t="shared" ref="AD78:AD79" si="14">AE78/12</f>
        <v>36</v>
      </c>
      <c r="AE78" s="3">
        <v>432</v>
      </c>
      <c r="AF78" s="3">
        <f t="shared" si="10"/>
        <v>29808</v>
      </c>
      <c r="AG78" s="11">
        <v>89.95</v>
      </c>
      <c r="AI78" t="s">
        <v>16</v>
      </c>
      <c r="AJ78" t="s">
        <v>294</v>
      </c>
      <c r="AK78" t="s">
        <v>17</v>
      </c>
      <c r="AL78" t="s">
        <v>295</v>
      </c>
      <c r="AM78" t="s">
        <v>18</v>
      </c>
      <c r="AN78" t="s">
        <v>296</v>
      </c>
      <c r="AO78" t="s">
        <v>19</v>
      </c>
      <c r="AP78" t="s">
        <v>297</v>
      </c>
      <c r="AQ78" t="s">
        <v>20</v>
      </c>
      <c r="AR78" t="s">
        <v>298</v>
      </c>
      <c r="AS78" t="s">
        <v>21</v>
      </c>
      <c r="AT78" t="s">
        <v>299</v>
      </c>
    </row>
    <row r="79" spans="2:46" s="1" customFormat="1" ht="54.75" customHeight="1" x14ac:dyDescent="0.35">
      <c r="B79" t="s">
        <v>300</v>
      </c>
      <c r="C79" t="s">
        <v>285</v>
      </c>
      <c r="D79" t="s">
        <v>256</v>
      </c>
      <c r="E79" t="s">
        <v>225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4">
        <v>1</v>
      </c>
      <c r="S79" s="24">
        <v>2</v>
      </c>
      <c r="T79" s="24">
        <v>3</v>
      </c>
      <c r="U79" s="24">
        <v>3</v>
      </c>
      <c r="V79" s="24">
        <v>2</v>
      </c>
      <c r="W79" s="24">
        <v>1</v>
      </c>
      <c r="X79" s="2">
        <v>0</v>
      </c>
      <c r="Y79" s="2">
        <v>0</v>
      </c>
      <c r="Z79" s="2" t="s">
        <v>1565</v>
      </c>
      <c r="AA79" t="s">
        <v>30</v>
      </c>
      <c r="AB79" s="2">
        <v>1</v>
      </c>
      <c r="AC79" s="26">
        <f t="shared" si="9"/>
        <v>12</v>
      </c>
      <c r="AD79" s="11">
        <f t="shared" si="14"/>
        <v>36</v>
      </c>
      <c r="AE79" s="3">
        <v>432</v>
      </c>
      <c r="AF79" s="3">
        <f t="shared" si="10"/>
        <v>432</v>
      </c>
      <c r="AG79" s="11">
        <v>89.95</v>
      </c>
      <c r="AI79" t="s">
        <v>17</v>
      </c>
      <c r="AJ79" t="s">
        <v>295</v>
      </c>
      <c r="AK79" t="s">
        <v>18</v>
      </c>
      <c r="AL79" t="s">
        <v>296</v>
      </c>
      <c r="AM79" t="s">
        <v>19</v>
      </c>
      <c r="AN79" t="s">
        <v>297</v>
      </c>
      <c r="AO79" t="s">
        <v>20</v>
      </c>
      <c r="AP79" t="s">
        <v>298</v>
      </c>
      <c r="AQ79" t="s">
        <v>21</v>
      </c>
      <c r="AR79" t="s">
        <v>299</v>
      </c>
      <c r="AS79" t="s">
        <v>22</v>
      </c>
      <c r="AT79" t="s">
        <v>301</v>
      </c>
    </row>
    <row r="80" spans="2:46" s="1" customFormat="1" ht="54.75" customHeight="1" x14ac:dyDescent="0.35">
      <c r="B80" t="s">
        <v>302</v>
      </c>
      <c r="C80" t="s">
        <v>285</v>
      </c>
      <c r="D80" t="s">
        <v>256</v>
      </c>
      <c r="E80" t="s">
        <v>264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4">
        <v>6</v>
      </c>
      <c r="R80" s="24">
        <v>6</v>
      </c>
      <c r="S80" s="24">
        <v>12</v>
      </c>
      <c r="T80" s="24">
        <v>12</v>
      </c>
      <c r="U80" s="24">
        <v>6</v>
      </c>
      <c r="V80" s="24">
        <v>6</v>
      </c>
      <c r="W80" s="2">
        <v>0</v>
      </c>
      <c r="X80" s="2">
        <v>0</v>
      </c>
      <c r="Y80" s="2">
        <v>0</v>
      </c>
      <c r="Z80" s="2" t="s">
        <v>1565</v>
      </c>
      <c r="AA80" t="s">
        <v>30</v>
      </c>
      <c r="AB80" s="2">
        <v>6</v>
      </c>
      <c r="AC80" s="26">
        <f t="shared" si="9"/>
        <v>48</v>
      </c>
      <c r="AD80" s="11">
        <f t="shared" ref="AD80:AD81" si="15">AE80/8</f>
        <v>36</v>
      </c>
      <c r="AE80" s="3">
        <v>288</v>
      </c>
      <c r="AF80" s="3">
        <f t="shared" si="10"/>
        <v>1728</v>
      </c>
      <c r="AG80" s="11">
        <v>89.95</v>
      </c>
      <c r="AI80" t="s">
        <v>16</v>
      </c>
      <c r="AJ80" t="s">
        <v>294</v>
      </c>
      <c r="AK80" t="s">
        <v>17</v>
      </c>
      <c r="AL80" t="s">
        <v>295</v>
      </c>
      <c r="AM80" t="s">
        <v>18</v>
      </c>
      <c r="AN80" t="s">
        <v>296</v>
      </c>
      <c r="AO80" t="s">
        <v>19</v>
      </c>
      <c r="AP80" t="s">
        <v>297</v>
      </c>
      <c r="AQ80" t="s">
        <v>20</v>
      </c>
      <c r="AR80" t="s">
        <v>298</v>
      </c>
      <c r="AS80" t="s">
        <v>21</v>
      </c>
      <c r="AT80" t="s">
        <v>299</v>
      </c>
    </row>
    <row r="81" spans="2:46" s="1" customFormat="1" ht="54.75" customHeight="1" x14ac:dyDescent="0.35">
      <c r="B81" t="s">
        <v>303</v>
      </c>
      <c r="C81" t="s">
        <v>285</v>
      </c>
      <c r="D81" t="s">
        <v>256</v>
      </c>
      <c r="E81" t="s">
        <v>278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4">
        <v>7</v>
      </c>
      <c r="S81" s="24">
        <v>14</v>
      </c>
      <c r="T81" s="24">
        <v>14</v>
      </c>
      <c r="U81" s="24">
        <v>7</v>
      </c>
      <c r="V81" s="24">
        <v>7</v>
      </c>
      <c r="W81" s="24">
        <v>7</v>
      </c>
      <c r="X81" s="2">
        <v>0</v>
      </c>
      <c r="Y81" s="2">
        <v>0</v>
      </c>
      <c r="Z81" s="2" t="s">
        <v>1565</v>
      </c>
      <c r="AA81" t="s">
        <v>30</v>
      </c>
      <c r="AB81" s="2">
        <v>7</v>
      </c>
      <c r="AC81" s="26">
        <f t="shared" si="9"/>
        <v>56</v>
      </c>
      <c r="AD81" s="11">
        <f t="shared" si="15"/>
        <v>36</v>
      </c>
      <c r="AE81" s="3">
        <v>288</v>
      </c>
      <c r="AF81" s="3">
        <f t="shared" si="10"/>
        <v>2016</v>
      </c>
      <c r="AG81" s="11">
        <v>89.95</v>
      </c>
      <c r="AI81" t="s">
        <v>17</v>
      </c>
      <c r="AJ81" t="s">
        <v>295</v>
      </c>
      <c r="AK81" t="s">
        <v>18</v>
      </c>
      <c r="AL81" t="s">
        <v>296</v>
      </c>
      <c r="AM81" t="s">
        <v>19</v>
      </c>
      <c r="AN81" t="s">
        <v>297</v>
      </c>
      <c r="AO81" t="s">
        <v>20</v>
      </c>
      <c r="AP81" t="s">
        <v>298</v>
      </c>
      <c r="AQ81" t="s">
        <v>21</v>
      </c>
      <c r="AR81" t="s">
        <v>299</v>
      </c>
      <c r="AS81" t="s">
        <v>22</v>
      </c>
      <c r="AT81" t="s">
        <v>301</v>
      </c>
    </row>
    <row r="82" spans="2:46" s="1" customFormat="1" ht="54.75" customHeight="1" x14ac:dyDescent="0.35">
      <c r="B82" t="s">
        <v>304</v>
      </c>
      <c r="C82" t="s">
        <v>285</v>
      </c>
      <c r="D82" t="s">
        <v>305</v>
      </c>
      <c r="E82" t="s">
        <v>57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4">
        <v>35</v>
      </c>
      <c r="R82" s="24">
        <v>70</v>
      </c>
      <c r="S82" s="24">
        <v>105</v>
      </c>
      <c r="T82" s="24">
        <v>105</v>
      </c>
      <c r="U82" s="24">
        <v>70</v>
      </c>
      <c r="V82" s="24">
        <v>35</v>
      </c>
      <c r="W82" s="2">
        <v>0</v>
      </c>
      <c r="X82" s="2">
        <v>0</v>
      </c>
      <c r="Y82" s="2">
        <v>0</v>
      </c>
      <c r="Z82" s="2" t="s">
        <v>1565</v>
      </c>
      <c r="AA82" t="s">
        <v>30</v>
      </c>
      <c r="AB82" s="2">
        <v>35</v>
      </c>
      <c r="AC82" s="26">
        <f t="shared" si="9"/>
        <v>420</v>
      </c>
      <c r="AD82" s="11">
        <f t="shared" ref="AD82:AD83" si="16">AE82/12</f>
        <v>36</v>
      </c>
      <c r="AE82" s="3">
        <v>432</v>
      </c>
      <c r="AF82" s="3">
        <f t="shared" si="10"/>
        <v>15120</v>
      </c>
      <c r="AG82" s="11">
        <v>89.95</v>
      </c>
      <c r="AI82" t="s">
        <v>16</v>
      </c>
      <c r="AJ82" t="s">
        <v>306</v>
      </c>
      <c r="AK82" t="s">
        <v>17</v>
      </c>
      <c r="AL82" t="s">
        <v>307</v>
      </c>
      <c r="AM82" t="s">
        <v>18</v>
      </c>
      <c r="AN82" t="s">
        <v>308</v>
      </c>
      <c r="AO82" t="s">
        <v>19</v>
      </c>
      <c r="AP82" t="s">
        <v>309</v>
      </c>
      <c r="AQ82" t="s">
        <v>20</v>
      </c>
      <c r="AR82" t="s">
        <v>310</v>
      </c>
      <c r="AS82" t="s">
        <v>21</v>
      </c>
      <c r="AT82" t="s">
        <v>311</v>
      </c>
    </row>
    <row r="83" spans="2:46" s="1" customFormat="1" ht="54.75" customHeight="1" x14ac:dyDescent="0.35">
      <c r="B83" t="s">
        <v>312</v>
      </c>
      <c r="C83" t="s">
        <v>285</v>
      </c>
      <c r="D83" t="s">
        <v>305</v>
      </c>
      <c r="E83" t="s">
        <v>225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4">
        <v>69</v>
      </c>
      <c r="S83" s="24">
        <v>138</v>
      </c>
      <c r="T83" s="24">
        <v>207</v>
      </c>
      <c r="U83" s="24">
        <v>207</v>
      </c>
      <c r="V83" s="24">
        <v>138</v>
      </c>
      <c r="W83" s="24">
        <v>69</v>
      </c>
      <c r="X83" s="2">
        <v>0</v>
      </c>
      <c r="Y83" s="2">
        <v>0</v>
      </c>
      <c r="Z83" s="2" t="s">
        <v>1565</v>
      </c>
      <c r="AA83" t="s">
        <v>30</v>
      </c>
      <c r="AB83" s="2">
        <v>69</v>
      </c>
      <c r="AC83" s="26">
        <f t="shared" si="9"/>
        <v>828</v>
      </c>
      <c r="AD83" s="11">
        <f t="shared" si="16"/>
        <v>36</v>
      </c>
      <c r="AE83" s="3">
        <v>432</v>
      </c>
      <c r="AF83" s="3">
        <f t="shared" si="10"/>
        <v>29808</v>
      </c>
      <c r="AG83" s="11">
        <v>89.95</v>
      </c>
      <c r="AI83" t="s">
        <v>17</v>
      </c>
      <c r="AJ83" t="s">
        <v>307</v>
      </c>
      <c r="AK83" t="s">
        <v>18</v>
      </c>
      <c r="AL83" t="s">
        <v>308</v>
      </c>
      <c r="AM83" t="s">
        <v>19</v>
      </c>
      <c r="AN83" t="s">
        <v>309</v>
      </c>
      <c r="AO83" t="s">
        <v>20</v>
      </c>
      <c r="AP83" t="s">
        <v>310</v>
      </c>
      <c r="AQ83" t="s">
        <v>21</v>
      </c>
      <c r="AR83" t="s">
        <v>311</v>
      </c>
      <c r="AS83" t="s">
        <v>22</v>
      </c>
      <c r="AT83" t="s">
        <v>313</v>
      </c>
    </row>
    <row r="84" spans="2:46" s="1" customFormat="1" ht="54.75" customHeight="1" x14ac:dyDescent="0.35">
      <c r="B84" t="s">
        <v>314</v>
      </c>
      <c r="C84" t="s">
        <v>285</v>
      </c>
      <c r="D84" t="s">
        <v>305</v>
      </c>
      <c r="E84" t="s">
        <v>264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4">
        <v>12</v>
      </c>
      <c r="R84" s="24">
        <v>12</v>
      </c>
      <c r="S84" s="24">
        <v>24</v>
      </c>
      <c r="T84" s="24">
        <v>24</v>
      </c>
      <c r="U84" s="24">
        <v>12</v>
      </c>
      <c r="V84" s="24">
        <v>12</v>
      </c>
      <c r="W84" s="2">
        <v>0</v>
      </c>
      <c r="X84" s="2">
        <v>0</v>
      </c>
      <c r="Y84" s="2">
        <v>0</v>
      </c>
      <c r="Z84" s="2" t="s">
        <v>1565</v>
      </c>
      <c r="AA84" t="s">
        <v>30</v>
      </c>
      <c r="AB84" s="2">
        <v>12</v>
      </c>
      <c r="AC84" s="26">
        <f t="shared" si="9"/>
        <v>96</v>
      </c>
      <c r="AD84" s="11">
        <f t="shared" ref="AD84:AD85" si="17">AE84/8</f>
        <v>36</v>
      </c>
      <c r="AE84" s="3">
        <v>288</v>
      </c>
      <c r="AF84" s="3">
        <f t="shared" si="10"/>
        <v>3456</v>
      </c>
      <c r="AG84" s="11">
        <v>89.95</v>
      </c>
      <c r="AI84" t="s">
        <v>16</v>
      </c>
      <c r="AJ84" t="s">
        <v>306</v>
      </c>
      <c r="AK84" t="s">
        <v>17</v>
      </c>
      <c r="AL84" t="s">
        <v>307</v>
      </c>
      <c r="AM84" t="s">
        <v>18</v>
      </c>
      <c r="AN84" t="s">
        <v>308</v>
      </c>
      <c r="AO84" t="s">
        <v>19</v>
      </c>
      <c r="AP84" t="s">
        <v>309</v>
      </c>
      <c r="AQ84" t="s">
        <v>20</v>
      </c>
      <c r="AR84" t="s">
        <v>310</v>
      </c>
      <c r="AS84" t="s">
        <v>21</v>
      </c>
      <c r="AT84" t="s">
        <v>311</v>
      </c>
    </row>
    <row r="85" spans="2:46" s="1" customFormat="1" ht="54.75" customHeight="1" x14ac:dyDescent="0.35">
      <c r="B85" t="s">
        <v>315</v>
      </c>
      <c r="C85" t="s">
        <v>285</v>
      </c>
      <c r="D85" t="s">
        <v>305</v>
      </c>
      <c r="E85" t="s">
        <v>278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4">
        <v>3</v>
      </c>
      <c r="S85" s="24">
        <v>6</v>
      </c>
      <c r="T85" s="24">
        <v>6</v>
      </c>
      <c r="U85" s="24">
        <v>3</v>
      </c>
      <c r="V85" s="24">
        <v>3</v>
      </c>
      <c r="W85" s="24">
        <v>3</v>
      </c>
      <c r="X85" s="2">
        <v>0</v>
      </c>
      <c r="Y85" s="2">
        <v>0</v>
      </c>
      <c r="Z85" s="2" t="s">
        <v>1565</v>
      </c>
      <c r="AA85" t="s">
        <v>30</v>
      </c>
      <c r="AB85" s="2">
        <v>3</v>
      </c>
      <c r="AC85" s="26">
        <f t="shared" si="9"/>
        <v>24</v>
      </c>
      <c r="AD85" s="11">
        <f t="shared" si="17"/>
        <v>36</v>
      </c>
      <c r="AE85" s="3">
        <v>288</v>
      </c>
      <c r="AF85" s="3">
        <f t="shared" si="10"/>
        <v>864</v>
      </c>
      <c r="AG85" s="11">
        <v>89.95</v>
      </c>
      <c r="AI85" t="s">
        <v>17</v>
      </c>
      <c r="AJ85" t="s">
        <v>307</v>
      </c>
      <c r="AK85" t="s">
        <v>18</v>
      </c>
      <c r="AL85" t="s">
        <v>308</v>
      </c>
      <c r="AM85" t="s">
        <v>19</v>
      </c>
      <c r="AN85" t="s">
        <v>309</v>
      </c>
      <c r="AO85" t="s">
        <v>20</v>
      </c>
      <c r="AP85" t="s">
        <v>310</v>
      </c>
      <c r="AQ85" t="s">
        <v>21</v>
      </c>
      <c r="AR85" t="s">
        <v>311</v>
      </c>
      <c r="AS85" t="s">
        <v>22</v>
      </c>
      <c r="AT85" t="s">
        <v>313</v>
      </c>
    </row>
    <row r="86" spans="2:46" s="1" customFormat="1" ht="56.25" customHeight="1" x14ac:dyDescent="0.35">
      <c r="B86" t="s">
        <v>316</v>
      </c>
      <c r="C86" t="s">
        <v>285</v>
      </c>
      <c r="D86" t="s">
        <v>305</v>
      </c>
      <c r="E86" t="s">
        <v>317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4">
        <v>24</v>
      </c>
      <c r="T86" s="24">
        <v>30</v>
      </c>
      <c r="U86" s="24">
        <v>18</v>
      </c>
      <c r="V86" s="2">
        <v>0</v>
      </c>
      <c r="W86" s="2">
        <v>0</v>
      </c>
      <c r="X86" s="2">
        <v>0</v>
      </c>
      <c r="Y86" s="2">
        <v>0</v>
      </c>
      <c r="Z86" s="2" t="s">
        <v>1565</v>
      </c>
      <c r="AA86" t="s">
        <v>30</v>
      </c>
      <c r="AB86" s="2">
        <v>6</v>
      </c>
      <c r="AC86" s="26">
        <f t="shared" si="9"/>
        <v>72</v>
      </c>
      <c r="AD86" s="11">
        <f t="shared" ref="AD86:AD88" si="18">AE86/12</f>
        <v>36</v>
      </c>
      <c r="AE86" s="3">
        <v>432</v>
      </c>
      <c r="AF86" s="3">
        <f t="shared" si="10"/>
        <v>2592</v>
      </c>
      <c r="AG86" s="11">
        <v>89.95</v>
      </c>
      <c r="AI86" t="s">
        <v>18</v>
      </c>
      <c r="AJ86" t="s">
        <v>308</v>
      </c>
      <c r="AK86" t="s">
        <v>19</v>
      </c>
      <c r="AL86" t="s">
        <v>309</v>
      </c>
      <c r="AM86" t="s">
        <v>20</v>
      </c>
      <c r="AN86" t="s">
        <v>310</v>
      </c>
    </row>
    <row r="87" spans="2:46" s="1" customFormat="1" ht="56.25" customHeight="1" x14ac:dyDescent="0.35">
      <c r="B87" t="s">
        <v>318</v>
      </c>
      <c r="C87" t="s">
        <v>319</v>
      </c>
      <c r="D87" t="s">
        <v>320</v>
      </c>
      <c r="E87" t="s">
        <v>57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4">
        <v>21</v>
      </c>
      <c r="R87" s="24">
        <v>42</v>
      </c>
      <c r="S87" s="24">
        <v>63</v>
      </c>
      <c r="T87" s="24">
        <v>63</v>
      </c>
      <c r="U87" s="24">
        <v>42</v>
      </c>
      <c r="V87" s="24">
        <v>21</v>
      </c>
      <c r="W87" s="2">
        <v>0</v>
      </c>
      <c r="X87" s="2">
        <v>0</v>
      </c>
      <c r="Y87" s="2">
        <v>0</v>
      </c>
      <c r="Z87" s="2" t="s">
        <v>1565</v>
      </c>
      <c r="AA87" t="s">
        <v>30</v>
      </c>
      <c r="AB87" s="2">
        <v>21</v>
      </c>
      <c r="AC87" s="26">
        <f t="shared" si="9"/>
        <v>252</v>
      </c>
      <c r="AD87" s="11">
        <f t="shared" si="18"/>
        <v>48</v>
      </c>
      <c r="AE87" s="3">
        <v>576</v>
      </c>
      <c r="AF87" s="3">
        <f t="shared" si="10"/>
        <v>12096</v>
      </c>
      <c r="AG87" s="11">
        <v>119.95</v>
      </c>
      <c r="AI87" t="s">
        <v>16</v>
      </c>
      <c r="AJ87" t="s">
        <v>321</v>
      </c>
      <c r="AK87" t="s">
        <v>17</v>
      </c>
      <c r="AL87" t="s">
        <v>322</v>
      </c>
      <c r="AM87" t="s">
        <v>18</v>
      </c>
      <c r="AN87" t="s">
        <v>323</v>
      </c>
      <c r="AO87" t="s">
        <v>19</v>
      </c>
      <c r="AP87" t="s">
        <v>324</v>
      </c>
      <c r="AQ87" t="s">
        <v>20</v>
      </c>
      <c r="AR87" t="s">
        <v>325</v>
      </c>
      <c r="AS87" t="s">
        <v>21</v>
      </c>
      <c r="AT87" t="s">
        <v>326</v>
      </c>
    </row>
    <row r="88" spans="2:46" s="1" customFormat="1" ht="56.25" customHeight="1" x14ac:dyDescent="0.35">
      <c r="B88" t="s">
        <v>327</v>
      </c>
      <c r="C88" t="s">
        <v>319</v>
      </c>
      <c r="D88" t="s">
        <v>320</v>
      </c>
      <c r="E88" t="s">
        <v>225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4">
        <v>20</v>
      </c>
      <c r="S88" s="24">
        <v>40</v>
      </c>
      <c r="T88" s="24">
        <v>60</v>
      </c>
      <c r="U88" s="24">
        <v>60</v>
      </c>
      <c r="V88" s="24">
        <v>40</v>
      </c>
      <c r="W88" s="24">
        <v>20</v>
      </c>
      <c r="X88" s="2">
        <v>0</v>
      </c>
      <c r="Y88" s="2">
        <v>0</v>
      </c>
      <c r="Z88" s="2" t="s">
        <v>1565</v>
      </c>
      <c r="AA88" t="s">
        <v>30</v>
      </c>
      <c r="AB88" s="2">
        <v>20</v>
      </c>
      <c r="AC88" s="26">
        <f t="shared" si="9"/>
        <v>240</v>
      </c>
      <c r="AD88" s="11">
        <f t="shared" si="18"/>
        <v>48</v>
      </c>
      <c r="AE88" s="3">
        <v>576</v>
      </c>
      <c r="AF88" s="3">
        <f t="shared" si="10"/>
        <v>11520</v>
      </c>
      <c r="AG88" s="11">
        <v>119.95</v>
      </c>
      <c r="AI88" t="s">
        <v>17</v>
      </c>
      <c r="AJ88" t="s">
        <v>322</v>
      </c>
      <c r="AK88" t="s">
        <v>18</v>
      </c>
      <c r="AL88" t="s">
        <v>323</v>
      </c>
      <c r="AM88" t="s">
        <v>19</v>
      </c>
      <c r="AN88" t="s">
        <v>324</v>
      </c>
      <c r="AO88" t="s">
        <v>20</v>
      </c>
      <c r="AP88" t="s">
        <v>325</v>
      </c>
      <c r="AQ88" t="s">
        <v>21</v>
      </c>
      <c r="AR88" t="s">
        <v>326</v>
      </c>
      <c r="AS88" t="s">
        <v>22</v>
      </c>
      <c r="AT88" t="s">
        <v>328</v>
      </c>
    </row>
    <row r="89" spans="2:46" s="1" customFormat="1" ht="56.25" customHeight="1" x14ac:dyDescent="0.35">
      <c r="B89" t="s">
        <v>329</v>
      </c>
      <c r="C89" t="s">
        <v>319</v>
      </c>
      <c r="D89" t="s">
        <v>320</v>
      </c>
      <c r="E89" t="s">
        <v>264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4">
        <v>14</v>
      </c>
      <c r="R89" s="24">
        <v>14</v>
      </c>
      <c r="S89" s="24">
        <v>28</v>
      </c>
      <c r="T89" s="24">
        <v>28</v>
      </c>
      <c r="U89" s="24">
        <v>14</v>
      </c>
      <c r="V89" s="24">
        <v>14</v>
      </c>
      <c r="W89" s="2">
        <v>0</v>
      </c>
      <c r="X89" s="2">
        <v>0</v>
      </c>
      <c r="Y89" s="2">
        <v>0</v>
      </c>
      <c r="Z89" s="2" t="s">
        <v>1565</v>
      </c>
      <c r="AA89" t="s">
        <v>30</v>
      </c>
      <c r="AB89" s="2">
        <v>14</v>
      </c>
      <c r="AC89" s="26">
        <f t="shared" si="9"/>
        <v>112</v>
      </c>
      <c r="AD89" s="11">
        <f t="shared" ref="AD89:AD90" si="19">AE89/8</f>
        <v>48</v>
      </c>
      <c r="AE89" s="3">
        <v>384</v>
      </c>
      <c r="AF89" s="3">
        <f t="shared" si="10"/>
        <v>5376</v>
      </c>
      <c r="AG89" s="11">
        <v>119.95</v>
      </c>
      <c r="AI89" t="s">
        <v>16</v>
      </c>
      <c r="AJ89" t="s">
        <v>321</v>
      </c>
      <c r="AK89" t="s">
        <v>17</v>
      </c>
      <c r="AL89" t="s">
        <v>322</v>
      </c>
      <c r="AM89" t="s">
        <v>18</v>
      </c>
      <c r="AN89" t="s">
        <v>323</v>
      </c>
      <c r="AO89" t="s">
        <v>19</v>
      </c>
      <c r="AP89" t="s">
        <v>324</v>
      </c>
      <c r="AQ89" t="s">
        <v>20</v>
      </c>
      <c r="AR89" t="s">
        <v>325</v>
      </c>
      <c r="AS89" t="s">
        <v>21</v>
      </c>
      <c r="AT89" t="s">
        <v>326</v>
      </c>
    </row>
    <row r="90" spans="2:46" s="1" customFormat="1" ht="56.25" customHeight="1" x14ac:dyDescent="0.35">
      <c r="B90" t="s">
        <v>330</v>
      </c>
      <c r="C90" t="s">
        <v>319</v>
      </c>
      <c r="D90" t="s">
        <v>320</v>
      </c>
      <c r="E90" t="s">
        <v>278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4">
        <v>24</v>
      </c>
      <c r="S90" s="24">
        <v>48</v>
      </c>
      <c r="T90" s="24">
        <v>48</v>
      </c>
      <c r="U90" s="24">
        <v>24</v>
      </c>
      <c r="V90" s="24">
        <v>24</v>
      </c>
      <c r="W90" s="24">
        <v>24</v>
      </c>
      <c r="X90" s="2">
        <v>0</v>
      </c>
      <c r="Y90" s="2">
        <v>0</v>
      </c>
      <c r="Z90" s="2" t="s">
        <v>1565</v>
      </c>
      <c r="AA90" t="s">
        <v>30</v>
      </c>
      <c r="AB90" s="2">
        <v>24</v>
      </c>
      <c r="AC90" s="26">
        <f t="shared" si="9"/>
        <v>192</v>
      </c>
      <c r="AD90" s="11">
        <f t="shared" si="19"/>
        <v>48</v>
      </c>
      <c r="AE90" s="3">
        <v>384</v>
      </c>
      <c r="AF90" s="3">
        <f t="shared" si="10"/>
        <v>9216</v>
      </c>
      <c r="AG90" s="11">
        <v>119.95</v>
      </c>
      <c r="AI90" t="s">
        <v>17</v>
      </c>
      <c r="AJ90" t="s">
        <v>322</v>
      </c>
      <c r="AK90" t="s">
        <v>18</v>
      </c>
      <c r="AL90" t="s">
        <v>323</v>
      </c>
      <c r="AM90" t="s">
        <v>19</v>
      </c>
      <c r="AN90" t="s">
        <v>324</v>
      </c>
      <c r="AO90" t="s">
        <v>20</v>
      </c>
      <c r="AP90" t="s">
        <v>325</v>
      </c>
      <c r="AQ90" t="s">
        <v>21</v>
      </c>
      <c r="AR90" t="s">
        <v>326</v>
      </c>
      <c r="AS90" t="s">
        <v>22</v>
      </c>
      <c r="AT90" t="s">
        <v>328</v>
      </c>
    </row>
    <row r="91" spans="2:46" s="1" customFormat="1" ht="56.25" customHeight="1" x14ac:dyDescent="0.35">
      <c r="B91" t="s">
        <v>331</v>
      </c>
      <c r="C91" t="s">
        <v>319</v>
      </c>
      <c r="D91" t="s">
        <v>320</v>
      </c>
      <c r="E91" t="s">
        <v>29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4">
        <v>9</v>
      </c>
      <c r="X91" s="2">
        <v>0</v>
      </c>
      <c r="Y91" s="2">
        <v>0</v>
      </c>
      <c r="Z91" s="2" t="s">
        <v>1565</v>
      </c>
      <c r="AA91" t="s">
        <v>30</v>
      </c>
      <c r="AB91" s="2">
        <v>3</v>
      </c>
      <c r="AC91" s="26">
        <f t="shared" si="9"/>
        <v>9</v>
      </c>
      <c r="AD91" s="11">
        <f t="shared" ref="AD91:AD93" si="20">AE91/3</f>
        <v>48</v>
      </c>
      <c r="AE91" s="3">
        <v>144</v>
      </c>
      <c r="AF91" s="3">
        <f t="shared" si="10"/>
        <v>432</v>
      </c>
      <c r="AG91" s="11">
        <v>119.95</v>
      </c>
      <c r="AI91" t="s">
        <v>22</v>
      </c>
      <c r="AJ91" t="s">
        <v>328</v>
      </c>
    </row>
    <row r="92" spans="2:46" s="1" customFormat="1" ht="66.75" customHeight="1" x14ac:dyDescent="0.35">
      <c r="B92" t="s">
        <v>332</v>
      </c>
      <c r="C92" t="s">
        <v>319</v>
      </c>
      <c r="D92" t="s">
        <v>320</v>
      </c>
      <c r="E92" t="s">
        <v>43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4">
        <v>15</v>
      </c>
      <c r="Y92" s="2">
        <v>0</v>
      </c>
      <c r="Z92" s="2" t="s">
        <v>1565</v>
      </c>
      <c r="AA92" t="s">
        <v>30</v>
      </c>
      <c r="AB92" s="2">
        <v>5</v>
      </c>
      <c r="AC92" s="26">
        <f t="shared" si="9"/>
        <v>15</v>
      </c>
      <c r="AD92" s="11">
        <f t="shared" si="20"/>
        <v>48</v>
      </c>
      <c r="AE92" s="3">
        <v>144</v>
      </c>
      <c r="AF92" s="3">
        <f t="shared" si="10"/>
        <v>720</v>
      </c>
      <c r="AG92" s="11">
        <v>119.95</v>
      </c>
      <c r="AI92" t="s">
        <v>23</v>
      </c>
      <c r="AJ92" t="s">
        <v>333</v>
      </c>
    </row>
    <row r="93" spans="2:46" s="1" customFormat="1" ht="66.75" customHeight="1" x14ac:dyDescent="0.35">
      <c r="B93" t="s">
        <v>334</v>
      </c>
      <c r="C93" t="s">
        <v>319</v>
      </c>
      <c r="D93" t="s">
        <v>320</v>
      </c>
      <c r="E93" t="s">
        <v>39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4">
        <v>15</v>
      </c>
      <c r="Z93" s="2" t="s">
        <v>1565</v>
      </c>
      <c r="AA93" t="s">
        <v>30</v>
      </c>
      <c r="AB93" s="2">
        <v>5</v>
      </c>
      <c r="AC93" s="26">
        <f t="shared" si="9"/>
        <v>15</v>
      </c>
      <c r="AD93" s="11">
        <f t="shared" si="20"/>
        <v>48</v>
      </c>
      <c r="AE93" s="3">
        <v>144</v>
      </c>
      <c r="AF93" s="3">
        <f t="shared" si="10"/>
        <v>720</v>
      </c>
      <c r="AG93" s="11">
        <v>119.95</v>
      </c>
      <c r="AI93" t="s">
        <v>24</v>
      </c>
      <c r="AJ93" t="s">
        <v>335</v>
      </c>
    </row>
    <row r="94" spans="2:46" s="1" customFormat="1" ht="61.5" customHeight="1" x14ac:dyDescent="0.35">
      <c r="B94" t="s">
        <v>336</v>
      </c>
      <c r="C94" t="s">
        <v>319</v>
      </c>
      <c r="D94" t="s">
        <v>148</v>
      </c>
      <c r="E94" t="s">
        <v>57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4">
        <v>10</v>
      </c>
      <c r="R94" s="24">
        <v>20</v>
      </c>
      <c r="S94" s="24">
        <v>30</v>
      </c>
      <c r="T94" s="24">
        <v>30</v>
      </c>
      <c r="U94" s="24">
        <v>20</v>
      </c>
      <c r="V94" s="24">
        <v>10</v>
      </c>
      <c r="W94" s="2">
        <v>0</v>
      </c>
      <c r="X94" s="2">
        <v>0</v>
      </c>
      <c r="Y94" s="2">
        <v>0</v>
      </c>
      <c r="Z94" s="2" t="s">
        <v>1565</v>
      </c>
      <c r="AA94" t="s">
        <v>30</v>
      </c>
      <c r="AB94" s="2">
        <v>10</v>
      </c>
      <c r="AC94" s="26">
        <f t="shared" si="9"/>
        <v>120</v>
      </c>
      <c r="AD94" s="11">
        <f t="shared" ref="AD94:AD95" si="21">AE94/12</f>
        <v>48</v>
      </c>
      <c r="AE94" s="3">
        <v>576</v>
      </c>
      <c r="AF94" s="3">
        <f t="shared" si="10"/>
        <v>5760</v>
      </c>
      <c r="AG94" s="11">
        <v>119.95</v>
      </c>
      <c r="AI94" t="s">
        <v>16</v>
      </c>
      <c r="AJ94" t="s">
        <v>337</v>
      </c>
      <c r="AK94" t="s">
        <v>17</v>
      </c>
      <c r="AL94" t="s">
        <v>338</v>
      </c>
      <c r="AM94" t="s">
        <v>18</v>
      </c>
      <c r="AN94" t="s">
        <v>339</v>
      </c>
      <c r="AO94" t="s">
        <v>19</v>
      </c>
      <c r="AP94" t="s">
        <v>340</v>
      </c>
      <c r="AQ94" t="s">
        <v>20</v>
      </c>
      <c r="AR94" t="s">
        <v>341</v>
      </c>
      <c r="AS94" t="s">
        <v>21</v>
      </c>
      <c r="AT94" t="s">
        <v>342</v>
      </c>
    </row>
    <row r="95" spans="2:46" s="1" customFormat="1" ht="61.5" customHeight="1" x14ac:dyDescent="0.35">
      <c r="B95" t="s">
        <v>343</v>
      </c>
      <c r="C95" t="s">
        <v>319</v>
      </c>
      <c r="D95" t="s">
        <v>148</v>
      </c>
      <c r="E95" t="s">
        <v>225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4">
        <v>41</v>
      </c>
      <c r="S95" s="24">
        <v>82</v>
      </c>
      <c r="T95" s="24">
        <v>123</v>
      </c>
      <c r="U95" s="24">
        <v>123</v>
      </c>
      <c r="V95" s="24">
        <v>82</v>
      </c>
      <c r="W95" s="24">
        <v>41</v>
      </c>
      <c r="X95" s="2">
        <v>0</v>
      </c>
      <c r="Y95" s="2">
        <v>0</v>
      </c>
      <c r="Z95" s="2" t="s">
        <v>1565</v>
      </c>
      <c r="AA95" t="s">
        <v>30</v>
      </c>
      <c r="AB95" s="2">
        <v>41</v>
      </c>
      <c r="AC95" s="26">
        <f t="shared" si="9"/>
        <v>492</v>
      </c>
      <c r="AD95" s="11">
        <f t="shared" si="21"/>
        <v>48</v>
      </c>
      <c r="AE95" s="3">
        <v>576</v>
      </c>
      <c r="AF95" s="3">
        <f t="shared" si="10"/>
        <v>23616</v>
      </c>
      <c r="AG95" s="11">
        <v>119.95</v>
      </c>
      <c r="AI95" t="s">
        <v>17</v>
      </c>
      <c r="AJ95" t="s">
        <v>338</v>
      </c>
      <c r="AK95" t="s">
        <v>18</v>
      </c>
      <c r="AL95" t="s">
        <v>339</v>
      </c>
      <c r="AM95" t="s">
        <v>19</v>
      </c>
      <c r="AN95" t="s">
        <v>340</v>
      </c>
      <c r="AO95" t="s">
        <v>20</v>
      </c>
      <c r="AP95" t="s">
        <v>341</v>
      </c>
      <c r="AQ95" t="s">
        <v>21</v>
      </c>
      <c r="AR95" t="s">
        <v>342</v>
      </c>
      <c r="AS95" t="s">
        <v>22</v>
      </c>
      <c r="AT95" t="s">
        <v>344</v>
      </c>
    </row>
    <row r="96" spans="2:46" s="1" customFormat="1" ht="61.5" customHeight="1" x14ac:dyDescent="0.35">
      <c r="B96" t="s">
        <v>345</v>
      </c>
      <c r="C96" t="s">
        <v>319</v>
      </c>
      <c r="D96" t="s">
        <v>148</v>
      </c>
      <c r="E96" t="s">
        <v>264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4">
        <v>11</v>
      </c>
      <c r="R96" s="24">
        <v>11</v>
      </c>
      <c r="S96" s="24">
        <v>22</v>
      </c>
      <c r="T96" s="24">
        <v>22</v>
      </c>
      <c r="U96" s="24">
        <v>11</v>
      </c>
      <c r="V96" s="24">
        <v>11</v>
      </c>
      <c r="W96" s="2">
        <v>0</v>
      </c>
      <c r="X96" s="2">
        <v>0</v>
      </c>
      <c r="Y96" s="2">
        <v>0</v>
      </c>
      <c r="Z96" s="2" t="s">
        <v>1565</v>
      </c>
      <c r="AA96" t="s">
        <v>30</v>
      </c>
      <c r="AB96" s="2">
        <v>11</v>
      </c>
      <c r="AC96" s="26">
        <f t="shared" si="9"/>
        <v>88</v>
      </c>
      <c r="AD96" s="11">
        <f t="shared" ref="AD96:AD97" si="22">AE96/8</f>
        <v>48</v>
      </c>
      <c r="AE96" s="3">
        <v>384</v>
      </c>
      <c r="AF96" s="3">
        <f t="shared" si="10"/>
        <v>4224</v>
      </c>
      <c r="AG96" s="11">
        <v>119.95</v>
      </c>
      <c r="AI96" t="s">
        <v>16</v>
      </c>
      <c r="AJ96" t="s">
        <v>337</v>
      </c>
      <c r="AK96" t="s">
        <v>17</v>
      </c>
      <c r="AL96" t="s">
        <v>338</v>
      </c>
      <c r="AM96" t="s">
        <v>18</v>
      </c>
      <c r="AN96" t="s">
        <v>339</v>
      </c>
      <c r="AO96" t="s">
        <v>19</v>
      </c>
      <c r="AP96" t="s">
        <v>340</v>
      </c>
      <c r="AQ96" t="s">
        <v>20</v>
      </c>
      <c r="AR96" t="s">
        <v>341</v>
      </c>
      <c r="AS96" t="s">
        <v>21</v>
      </c>
      <c r="AT96" t="s">
        <v>342</v>
      </c>
    </row>
    <row r="97" spans="2:46" s="1" customFormat="1" ht="61.5" customHeight="1" x14ac:dyDescent="0.35">
      <c r="B97" t="s">
        <v>346</v>
      </c>
      <c r="C97" t="s">
        <v>319</v>
      </c>
      <c r="D97" t="s">
        <v>148</v>
      </c>
      <c r="E97" t="s">
        <v>278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4">
        <v>23</v>
      </c>
      <c r="S97" s="24">
        <v>46</v>
      </c>
      <c r="T97" s="24">
        <v>46</v>
      </c>
      <c r="U97" s="24">
        <v>23</v>
      </c>
      <c r="V97" s="24">
        <v>23</v>
      </c>
      <c r="W97" s="24">
        <v>23</v>
      </c>
      <c r="X97" s="2">
        <v>0</v>
      </c>
      <c r="Y97" s="2">
        <v>0</v>
      </c>
      <c r="Z97" s="2" t="s">
        <v>1565</v>
      </c>
      <c r="AA97" t="s">
        <v>30</v>
      </c>
      <c r="AB97" s="2">
        <v>23</v>
      </c>
      <c r="AC97" s="26">
        <f t="shared" si="9"/>
        <v>184</v>
      </c>
      <c r="AD97" s="11">
        <f t="shared" si="22"/>
        <v>48</v>
      </c>
      <c r="AE97" s="3">
        <v>384</v>
      </c>
      <c r="AF97" s="3">
        <f t="shared" si="10"/>
        <v>8832</v>
      </c>
      <c r="AG97" s="11">
        <v>119.95</v>
      </c>
      <c r="AI97" t="s">
        <v>17</v>
      </c>
      <c r="AJ97" t="s">
        <v>338</v>
      </c>
      <c r="AK97" t="s">
        <v>18</v>
      </c>
      <c r="AL97" t="s">
        <v>339</v>
      </c>
      <c r="AM97" t="s">
        <v>19</v>
      </c>
      <c r="AN97" t="s">
        <v>340</v>
      </c>
      <c r="AO97" t="s">
        <v>20</v>
      </c>
      <c r="AP97" t="s">
        <v>341</v>
      </c>
      <c r="AQ97" t="s">
        <v>21</v>
      </c>
      <c r="AR97" t="s">
        <v>342</v>
      </c>
      <c r="AS97" t="s">
        <v>22</v>
      </c>
      <c r="AT97" t="s">
        <v>344</v>
      </c>
    </row>
    <row r="98" spans="2:46" s="1" customFormat="1" ht="61.5" customHeight="1" x14ac:dyDescent="0.35">
      <c r="B98" t="s">
        <v>347</v>
      </c>
      <c r="C98" t="s">
        <v>319</v>
      </c>
      <c r="D98" t="s">
        <v>148</v>
      </c>
      <c r="E98" t="s">
        <v>29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4">
        <v>3</v>
      </c>
      <c r="X98" s="2">
        <v>0</v>
      </c>
      <c r="Y98" s="2">
        <v>0</v>
      </c>
      <c r="Z98" s="2" t="s">
        <v>1565</v>
      </c>
      <c r="AA98" t="s">
        <v>30</v>
      </c>
      <c r="AB98" s="2">
        <v>1</v>
      </c>
      <c r="AC98" s="26">
        <f t="shared" si="9"/>
        <v>3</v>
      </c>
      <c r="AD98" s="11">
        <f t="shared" ref="AD98:AD100" si="23">AE98/3</f>
        <v>48</v>
      </c>
      <c r="AE98" s="3">
        <v>144</v>
      </c>
      <c r="AF98" s="3">
        <f t="shared" si="10"/>
        <v>144</v>
      </c>
      <c r="AG98" s="11">
        <v>119.95</v>
      </c>
      <c r="AI98" t="s">
        <v>22</v>
      </c>
      <c r="AJ98" t="s">
        <v>344</v>
      </c>
    </row>
    <row r="99" spans="2:46" s="1" customFormat="1" ht="61.5" customHeight="1" x14ac:dyDescent="0.35">
      <c r="B99" t="s">
        <v>348</v>
      </c>
      <c r="C99" t="s">
        <v>319</v>
      </c>
      <c r="D99" t="s">
        <v>148</v>
      </c>
      <c r="E99" t="s">
        <v>43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4">
        <v>21</v>
      </c>
      <c r="Y99" s="2">
        <v>0</v>
      </c>
      <c r="Z99" s="2" t="s">
        <v>1565</v>
      </c>
      <c r="AA99" t="s">
        <v>30</v>
      </c>
      <c r="AB99" s="2">
        <v>7</v>
      </c>
      <c r="AC99" s="26">
        <f t="shared" si="9"/>
        <v>21</v>
      </c>
      <c r="AD99" s="11">
        <f t="shared" si="23"/>
        <v>48</v>
      </c>
      <c r="AE99" s="3">
        <v>144</v>
      </c>
      <c r="AF99" s="3">
        <f t="shared" si="10"/>
        <v>1008</v>
      </c>
      <c r="AG99" s="11">
        <v>119.95</v>
      </c>
      <c r="AI99" t="s">
        <v>23</v>
      </c>
      <c r="AJ99" t="s">
        <v>349</v>
      </c>
    </row>
    <row r="100" spans="2:46" s="1" customFormat="1" ht="61.5" customHeight="1" x14ac:dyDescent="0.35">
      <c r="B100" t="s">
        <v>350</v>
      </c>
      <c r="C100" t="s">
        <v>319</v>
      </c>
      <c r="D100" t="s">
        <v>148</v>
      </c>
      <c r="E100" t="s">
        <v>39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4">
        <v>15</v>
      </c>
      <c r="Z100" s="2" t="s">
        <v>1565</v>
      </c>
      <c r="AA100" t="s">
        <v>30</v>
      </c>
      <c r="AB100" s="2">
        <v>5</v>
      </c>
      <c r="AC100" s="26">
        <f t="shared" si="9"/>
        <v>15</v>
      </c>
      <c r="AD100" s="11">
        <f t="shared" si="23"/>
        <v>48</v>
      </c>
      <c r="AE100" s="3">
        <v>144</v>
      </c>
      <c r="AF100" s="3">
        <f t="shared" si="10"/>
        <v>720</v>
      </c>
      <c r="AG100" s="11">
        <v>119.95</v>
      </c>
      <c r="AI100" t="s">
        <v>24</v>
      </c>
      <c r="AJ100" t="s">
        <v>351</v>
      </c>
    </row>
    <row r="101" spans="2:46" s="1" customFormat="1" ht="61.5" customHeight="1" x14ac:dyDescent="0.35">
      <c r="B101" t="s">
        <v>352</v>
      </c>
      <c r="C101" t="s">
        <v>353</v>
      </c>
      <c r="D101" t="s">
        <v>320</v>
      </c>
      <c r="E101" t="s">
        <v>57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4">
        <v>12</v>
      </c>
      <c r="R101" s="24">
        <v>24</v>
      </c>
      <c r="S101" s="24">
        <v>36</v>
      </c>
      <c r="T101" s="24">
        <v>36</v>
      </c>
      <c r="U101" s="24">
        <v>24</v>
      </c>
      <c r="V101" s="24">
        <v>12</v>
      </c>
      <c r="W101" s="2">
        <v>0</v>
      </c>
      <c r="X101" s="2">
        <v>0</v>
      </c>
      <c r="Y101" s="2">
        <v>0</v>
      </c>
      <c r="Z101" s="2" t="s">
        <v>1565</v>
      </c>
      <c r="AA101" t="s">
        <v>30</v>
      </c>
      <c r="AB101" s="2">
        <v>12</v>
      </c>
      <c r="AC101" s="26">
        <f t="shared" si="9"/>
        <v>144</v>
      </c>
      <c r="AD101" s="11">
        <f t="shared" ref="AD101:AD105" si="24">AE101/12</f>
        <v>36</v>
      </c>
      <c r="AE101" s="3">
        <v>432</v>
      </c>
      <c r="AF101" s="3">
        <f t="shared" si="10"/>
        <v>5184</v>
      </c>
      <c r="AG101" s="11">
        <v>89.95</v>
      </c>
      <c r="AI101" t="s">
        <v>16</v>
      </c>
      <c r="AJ101" t="s">
        <v>354</v>
      </c>
      <c r="AK101" t="s">
        <v>17</v>
      </c>
      <c r="AL101" t="s">
        <v>355</v>
      </c>
      <c r="AM101" t="s">
        <v>18</v>
      </c>
      <c r="AN101" t="s">
        <v>356</v>
      </c>
      <c r="AO101" t="s">
        <v>19</v>
      </c>
      <c r="AP101" t="s">
        <v>357</v>
      </c>
      <c r="AQ101" t="s">
        <v>20</v>
      </c>
      <c r="AR101" t="s">
        <v>358</v>
      </c>
      <c r="AS101" t="s">
        <v>21</v>
      </c>
      <c r="AT101" t="s">
        <v>359</v>
      </c>
    </row>
    <row r="102" spans="2:46" s="1" customFormat="1" ht="61.5" customHeight="1" x14ac:dyDescent="0.35">
      <c r="B102" t="s">
        <v>360</v>
      </c>
      <c r="C102" t="s">
        <v>353</v>
      </c>
      <c r="D102" t="s">
        <v>361</v>
      </c>
      <c r="E102" t="s">
        <v>57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4">
        <v>1</v>
      </c>
      <c r="R102" s="24">
        <v>2</v>
      </c>
      <c r="S102" s="24">
        <v>3</v>
      </c>
      <c r="T102" s="24">
        <v>3</v>
      </c>
      <c r="U102" s="24">
        <v>2</v>
      </c>
      <c r="V102" s="24">
        <v>1</v>
      </c>
      <c r="W102" s="2">
        <v>0</v>
      </c>
      <c r="X102" s="2">
        <v>0</v>
      </c>
      <c r="Y102" s="2">
        <v>0</v>
      </c>
      <c r="Z102" s="2" t="s">
        <v>1565</v>
      </c>
      <c r="AA102" t="s">
        <v>30</v>
      </c>
      <c r="AB102" s="2">
        <v>1</v>
      </c>
      <c r="AC102" s="26">
        <f t="shared" si="9"/>
        <v>12</v>
      </c>
      <c r="AD102" s="11">
        <f t="shared" si="24"/>
        <v>36</v>
      </c>
      <c r="AE102" s="3">
        <v>432</v>
      </c>
      <c r="AF102" s="3">
        <f t="shared" si="10"/>
        <v>432</v>
      </c>
      <c r="AG102" s="11">
        <v>89.95</v>
      </c>
      <c r="AI102" t="s">
        <v>16</v>
      </c>
      <c r="AJ102" t="s">
        <v>362</v>
      </c>
      <c r="AK102" t="s">
        <v>17</v>
      </c>
      <c r="AL102" t="s">
        <v>363</v>
      </c>
      <c r="AM102" t="s">
        <v>18</v>
      </c>
      <c r="AN102" t="s">
        <v>364</v>
      </c>
      <c r="AO102" t="s">
        <v>19</v>
      </c>
      <c r="AP102" t="s">
        <v>365</v>
      </c>
      <c r="AQ102" t="s">
        <v>20</v>
      </c>
      <c r="AR102" t="s">
        <v>366</v>
      </c>
      <c r="AS102" t="s">
        <v>21</v>
      </c>
      <c r="AT102" t="s">
        <v>367</v>
      </c>
    </row>
    <row r="103" spans="2:46" s="1" customFormat="1" ht="61.5" customHeight="1" x14ac:dyDescent="0.35">
      <c r="B103" t="s">
        <v>368</v>
      </c>
      <c r="C103" t="s">
        <v>353</v>
      </c>
      <c r="D103" t="s">
        <v>361</v>
      </c>
      <c r="E103" t="s">
        <v>225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4">
        <v>1</v>
      </c>
      <c r="S103" s="24">
        <v>2</v>
      </c>
      <c r="T103" s="24">
        <v>3</v>
      </c>
      <c r="U103" s="24">
        <v>3</v>
      </c>
      <c r="V103" s="24">
        <v>2</v>
      </c>
      <c r="W103" s="24">
        <v>1</v>
      </c>
      <c r="X103" s="2">
        <v>0</v>
      </c>
      <c r="Y103" s="2">
        <v>0</v>
      </c>
      <c r="Z103" s="2" t="s">
        <v>1565</v>
      </c>
      <c r="AA103" t="s">
        <v>30</v>
      </c>
      <c r="AB103" s="2">
        <v>1</v>
      </c>
      <c r="AC103" s="26">
        <f t="shared" si="9"/>
        <v>12</v>
      </c>
      <c r="AD103" s="11">
        <f t="shared" si="24"/>
        <v>36</v>
      </c>
      <c r="AE103" s="3">
        <v>432</v>
      </c>
      <c r="AF103" s="3">
        <f t="shared" si="10"/>
        <v>432</v>
      </c>
      <c r="AG103" s="11">
        <v>89.95</v>
      </c>
      <c r="AI103" t="s">
        <v>17</v>
      </c>
      <c r="AJ103" t="s">
        <v>363</v>
      </c>
      <c r="AK103" t="s">
        <v>18</v>
      </c>
      <c r="AL103" t="s">
        <v>364</v>
      </c>
      <c r="AM103" t="s">
        <v>19</v>
      </c>
      <c r="AN103" t="s">
        <v>365</v>
      </c>
      <c r="AO103" t="s">
        <v>20</v>
      </c>
      <c r="AP103" t="s">
        <v>366</v>
      </c>
      <c r="AQ103" t="s">
        <v>21</v>
      </c>
      <c r="AR103" t="s">
        <v>367</v>
      </c>
      <c r="AS103" t="s">
        <v>22</v>
      </c>
      <c r="AT103" t="s">
        <v>369</v>
      </c>
    </row>
    <row r="104" spans="2:46" s="1" customFormat="1" ht="61.5" customHeight="1" x14ac:dyDescent="0.35">
      <c r="B104" t="s">
        <v>370</v>
      </c>
      <c r="C104" t="s">
        <v>353</v>
      </c>
      <c r="D104" t="s">
        <v>371</v>
      </c>
      <c r="E104" t="s">
        <v>57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4">
        <v>32</v>
      </c>
      <c r="R104" s="24">
        <v>64</v>
      </c>
      <c r="S104" s="24">
        <v>96</v>
      </c>
      <c r="T104" s="24">
        <v>96</v>
      </c>
      <c r="U104" s="24">
        <v>64</v>
      </c>
      <c r="V104" s="24">
        <v>32</v>
      </c>
      <c r="W104" s="2">
        <v>0</v>
      </c>
      <c r="X104" s="2">
        <v>0</v>
      </c>
      <c r="Y104" s="2">
        <v>0</v>
      </c>
      <c r="Z104" s="2" t="s">
        <v>1565</v>
      </c>
      <c r="AA104" t="s">
        <v>30</v>
      </c>
      <c r="AB104" s="2">
        <v>32</v>
      </c>
      <c r="AC104" s="26">
        <f t="shared" si="9"/>
        <v>384</v>
      </c>
      <c r="AD104" s="11">
        <f t="shared" si="24"/>
        <v>36</v>
      </c>
      <c r="AE104" s="3">
        <v>432</v>
      </c>
      <c r="AF104" s="3">
        <f t="shared" si="10"/>
        <v>13824</v>
      </c>
      <c r="AG104" s="11">
        <v>89.95</v>
      </c>
      <c r="AI104" t="s">
        <v>16</v>
      </c>
      <c r="AJ104" t="s">
        <v>372</v>
      </c>
      <c r="AK104" t="s">
        <v>17</v>
      </c>
      <c r="AL104" t="s">
        <v>373</v>
      </c>
      <c r="AM104" t="s">
        <v>18</v>
      </c>
      <c r="AN104" t="s">
        <v>374</v>
      </c>
      <c r="AO104" t="s">
        <v>19</v>
      </c>
      <c r="AP104" t="s">
        <v>375</v>
      </c>
      <c r="AQ104" t="s">
        <v>20</v>
      </c>
      <c r="AR104" t="s">
        <v>376</v>
      </c>
      <c r="AS104" t="s">
        <v>21</v>
      </c>
      <c r="AT104" t="s">
        <v>377</v>
      </c>
    </row>
    <row r="105" spans="2:46" s="1" customFormat="1" ht="61.5" customHeight="1" x14ac:dyDescent="0.35">
      <c r="B105" t="s">
        <v>378</v>
      </c>
      <c r="C105" t="s">
        <v>353</v>
      </c>
      <c r="D105" t="s">
        <v>371</v>
      </c>
      <c r="E105" t="s">
        <v>225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4">
        <v>18</v>
      </c>
      <c r="S105" s="24">
        <v>36</v>
      </c>
      <c r="T105" s="24">
        <v>54</v>
      </c>
      <c r="U105" s="24">
        <v>54</v>
      </c>
      <c r="V105" s="24">
        <v>36</v>
      </c>
      <c r="W105" s="24">
        <v>18</v>
      </c>
      <c r="X105" s="2">
        <v>0</v>
      </c>
      <c r="Y105" s="2">
        <v>0</v>
      </c>
      <c r="Z105" s="2" t="s">
        <v>1565</v>
      </c>
      <c r="AA105" t="s">
        <v>30</v>
      </c>
      <c r="AB105" s="2">
        <v>18</v>
      </c>
      <c r="AC105" s="26">
        <f t="shared" si="9"/>
        <v>216</v>
      </c>
      <c r="AD105" s="11">
        <f t="shared" si="24"/>
        <v>36</v>
      </c>
      <c r="AE105" s="3">
        <v>432</v>
      </c>
      <c r="AF105" s="3">
        <f t="shared" si="10"/>
        <v>7776</v>
      </c>
      <c r="AG105" s="11">
        <v>89.95</v>
      </c>
      <c r="AI105" t="s">
        <v>17</v>
      </c>
      <c r="AJ105" t="s">
        <v>373</v>
      </c>
      <c r="AK105" t="s">
        <v>18</v>
      </c>
      <c r="AL105" t="s">
        <v>374</v>
      </c>
      <c r="AM105" t="s">
        <v>19</v>
      </c>
      <c r="AN105" t="s">
        <v>375</v>
      </c>
      <c r="AO105" t="s">
        <v>20</v>
      </c>
      <c r="AP105" t="s">
        <v>376</v>
      </c>
      <c r="AQ105" t="s">
        <v>21</v>
      </c>
      <c r="AR105" t="s">
        <v>377</v>
      </c>
      <c r="AS105" t="s">
        <v>22</v>
      </c>
      <c r="AT105" t="s">
        <v>379</v>
      </c>
    </row>
    <row r="106" spans="2:46" s="1" customFormat="1" ht="61.5" customHeight="1" x14ac:dyDescent="0.35">
      <c r="B106" t="s">
        <v>380</v>
      </c>
      <c r="C106" t="s">
        <v>353</v>
      </c>
      <c r="D106" t="s">
        <v>371</v>
      </c>
      <c r="E106" t="s">
        <v>264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4">
        <v>3</v>
      </c>
      <c r="R106" s="24">
        <v>3</v>
      </c>
      <c r="S106" s="24">
        <v>6</v>
      </c>
      <c r="T106" s="24">
        <v>6</v>
      </c>
      <c r="U106" s="24">
        <v>3</v>
      </c>
      <c r="V106" s="24">
        <v>3</v>
      </c>
      <c r="W106" s="2">
        <v>0</v>
      </c>
      <c r="X106" s="2">
        <v>0</v>
      </c>
      <c r="Y106" s="2">
        <v>0</v>
      </c>
      <c r="Z106" s="2" t="s">
        <v>1565</v>
      </c>
      <c r="AA106" t="s">
        <v>30</v>
      </c>
      <c r="AB106" s="2">
        <v>3</v>
      </c>
      <c r="AC106" s="26">
        <f t="shared" si="9"/>
        <v>24</v>
      </c>
      <c r="AD106" s="11">
        <f t="shared" ref="AD106:AD107" si="25">AE106/8</f>
        <v>36</v>
      </c>
      <c r="AE106" s="3">
        <v>288</v>
      </c>
      <c r="AF106" s="3">
        <f t="shared" si="10"/>
        <v>864</v>
      </c>
      <c r="AG106" s="11">
        <v>89.95</v>
      </c>
      <c r="AI106" t="s">
        <v>16</v>
      </c>
      <c r="AJ106" t="s">
        <v>372</v>
      </c>
      <c r="AK106" t="s">
        <v>17</v>
      </c>
      <c r="AL106" t="s">
        <v>373</v>
      </c>
      <c r="AM106" t="s">
        <v>18</v>
      </c>
      <c r="AN106" t="s">
        <v>374</v>
      </c>
      <c r="AO106" t="s">
        <v>19</v>
      </c>
      <c r="AP106" t="s">
        <v>375</v>
      </c>
      <c r="AQ106" t="s">
        <v>20</v>
      </c>
      <c r="AR106" t="s">
        <v>376</v>
      </c>
      <c r="AS106" t="s">
        <v>21</v>
      </c>
      <c r="AT106" t="s">
        <v>377</v>
      </c>
    </row>
    <row r="107" spans="2:46" s="1" customFormat="1" ht="54.75" customHeight="1" x14ac:dyDescent="0.35">
      <c r="B107" t="s">
        <v>381</v>
      </c>
      <c r="C107" t="s">
        <v>353</v>
      </c>
      <c r="D107" t="s">
        <v>371</v>
      </c>
      <c r="E107" t="s">
        <v>278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4">
        <v>4</v>
      </c>
      <c r="S107" s="24">
        <v>8</v>
      </c>
      <c r="T107" s="24">
        <v>8</v>
      </c>
      <c r="U107" s="24">
        <v>4</v>
      </c>
      <c r="V107" s="24">
        <v>4</v>
      </c>
      <c r="W107" s="24">
        <v>4</v>
      </c>
      <c r="X107" s="2">
        <v>0</v>
      </c>
      <c r="Y107" s="2">
        <v>0</v>
      </c>
      <c r="Z107" s="2" t="s">
        <v>1565</v>
      </c>
      <c r="AA107" t="s">
        <v>30</v>
      </c>
      <c r="AB107" s="2">
        <v>4</v>
      </c>
      <c r="AC107" s="26">
        <f t="shared" si="9"/>
        <v>32</v>
      </c>
      <c r="AD107" s="11">
        <f t="shared" si="25"/>
        <v>36</v>
      </c>
      <c r="AE107" s="3">
        <v>288</v>
      </c>
      <c r="AF107" s="3">
        <f t="shared" si="10"/>
        <v>1152</v>
      </c>
      <c r="AG107" s="11">
        <v>89.95</v>
      </c>
      <c r="AI107" t="s">
        <v>17</v>
      </c>
      <c r="AJ107" t="s">
        <v>373</v>
      </c>
      <c r="AK107" t="s">
        <v>18</v>
      </c>
      <c r="AL107" t="s">
        <v>374</v>
      </c>
      <c r="AM107" t="s">
        <v>19</v>
      </c>
      <c r="AN107" t="s">
        <v>375</v>
      </c>
      <c r="AO107" t="s">
        <v>20</v>
      </c>
      <c r="AP107" t="s">
        <v>376</v>
      </c>
      <c r="AQ107" t="s">
        <v>21</v>
      </c>
      <c r="AR107" t="s">
        <v>377</v>
      </c>
      <c r="AS107" t="s">
        <v>22</v>
      </c>
      <c r="AT107" t="s">
        <v>379</v>
      </c>
    </row>
    <row r="108" spans="2:46" s="1" customFormat="1" ht="54.75" customHeight="1" x14ac:dyDescent="0.35">
      <c r="B108" t="s">
        <v>382</v>
      </c>
      <c r="C108" t="s">
        <v>353</v>
      </c>
      <c r="D108" t="s">
        <v>371</v>
      </c>
      <c r="E108" t="s">
        <v>383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4">
        <v>1</v>
      </c>
      <c r="Q108" s="24">
        <v>3</v>
      </c>
      <c r="R108" s="24">
        <v>3</v>
      </c>
      <c r="S108" s="24">
        <v>3</v>
      </c>
      <c r="T108" s="24">
        <v>1</v>
      </c>
      <c r="U108" s="24">
        <v>1</v>
      </c>
      <c r="V108" s="2">
        <v>0</v>
      </c>
      <c r="W108" s="2">
        <v>0</v>
      </c>
      <c r="X108" s="2">
        <v>0</v>
      </c>
      <c r="Y108" s="2">
        <v>0</v>
      </c>
      <c r="Z108" s="2" t="s">
        <v>1565</v>
      </c>
      <c r="AA108" t="s">
        <v>30</v>
      </c>
      <c r="AB108" s="2">
        <v>1</v>
      </c>
      <c r="AC108" s="26">
        <f t="shared" si="9"/>
        <v>12</v>
      </c>
      <c r="AD108" s="11">
        <f>AE108/12</f>
        <v>36</v>
      </c>
      <c r="AE108" s="3">
        <v>432</v>
      </c>
      <c r="AF108" s="3">
        <f t="shared" si="10"/>
        <v>432</v>
      </c>
      <c r="AG108" s="11">
        <v>89.95</v>
      </c>
      <c r="AI108" t="s">
        <v>15</v>
      </c>
      <c r="AJ108" t="s">
        <v>384</v>
      </c>
      <c r="AK108" t="s">
        <v>16</v>
      </c>
      <c r="AL108" t="s">
        <v>372</v>
      </c>
      <c r="AM108" t="s">
        <v>17</v>
      </c>
      <c r="AN108" t="s">
        <v>373</v>
      </c>
      <c r="AO108" t="s">
        <v>18</v>
      </c>
      <c r="AP108" t="s">
        <v>374</v>
      </c>
      <c r="AQ108" t="s">
        <v>19</v>
      </c>
      <c r="AR108" t="s">
        <v>375</v>
      </c>
      <c r="AS108" t="s">
        <v>20</v>
      </c>
      <c r="AT108" t="s">
        <v>376</v>
      </c>
    </row>
    <row r="109" spans="2:46" s="1" customFormat="1" ht="54.75" customHeight="1" x14ac:dyDescent="0.35">
      <c r="B109" t="s">
        <v>385</v>
      </c>
      <c r="C109" t="s">
        <v>353</v>
      </c>
      <c r="D109" t="s">
        <v>371</v>
      </c>
      <c r="E109" t="s">
        <v>29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4">
        <v>6</v>
      </c>
      <c r="X109" s="2">
        <v>0</v>
      </c>
      <c r="Y109" s="2">
        <v>0</v>
      </c>
      <c r="Z109" s="2" t="s">
        <v>1565</v>
      </c>
      <c r="AA109" t="s">
        <v>30</v>
      </c>
      <c r="AB109" s="2">
        <v>2</v>
      </c>
      <c r="AC109" s="26">
        <f t="shared" si="9"/>
        <v>6</v>
      </c>
      <c r="AD109" s="11">
        <f t="shared" ref="AD109:AD111" si="26">AE109/3</f>
        <v>36</v>
      </c>
      <c r="AE109" s="3">
        <v>108</v>
      </c>
      <c r="AF109" s="3">
        <f t="shared" si="10"/>
        <v>216</v>
      </c>
      <c r="AG109" s="11">
        <v>89.95</v>
      </c>
      <c r="AI109" t="s">
        <v>22</v>
      </c>
      <c r="AJ109" t="s">
        <v>379</v>
      </c>
    </row>
    <row r="110" spans="2:46" s="1" customFormat="1" ht="54.75" customHeight="1" x14ac:dyDescent="0.35">
      <c r="B110" t="s">
        <v>386</v>
      </c>
      <c r="C110" t="s">
        <v>353</v>
      </c>
      <c r="D110" t="s">
        <v>371</v>
      </c>
      <c r="E110" t="s">
        <v>43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4">
        <v>6</v>
      </c>
      <c r="Y110" s="2">
        <v>0</v>
      </c>
      <c r="Z110" s="2" t="s">
        <v>1565</v>
      </c>
      <c r="AA110" t="s">
        <v>30</v>
      </c>
      <c r="AB110" s="2">
        <v>2</v>
      </c>
      <c r="AC110" s="26">
        <f t="shared" si="9"/>
        <v>6</v>
      </c>
      <c r="AD110" s="11">
        <f t="shared" si="26"/>
        <v>36</v>
      </c>
      <c r="AE110" s="3">
        <v>108</v>
      </c>
      <c r="AF110" s="3">
        <f t="shared" si="10"/>
        <v>216</v>
      </c>
      <c r="AG110" s="11">
        <v>89.95</v>
      </c>
      <c r="AI110" t="s">
        <v>23</v>
      </c>
      <c r="AJ110" t="s">
        <v>387</v>
      </c>
    </row>
    <row r="111" spans="2:46" s="1" customFormat="1" ht="54.75" customHeight="1" x14ac:dyDescent="0.35">
      <c r="B111" t="s">
        <v>388</v>
      </c>
      <c r="C111" t="s">
        <v>353</v>
      </c>
      <c r="D111" t="s">
        <v>371</v>
      </c>
      <c r="E111" t="s">
        <v>39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4">
        <v>3</v>
      </c>
      <c r="Z111" s="2" t="s">
        <v>1565</v>
      </c>
      <c r="AA111" t="s">
        <v>30</v>
      </c>
      <c r="AB111" s="2">
        <v>1</v>
      </c>
      <c r="AC111" s="26">
        <f t="shared" si="9"/>
        <v>3</v>
      </c>
      <c r="AD111" s="11">
        <f t="shared" si="26"/>
        <v>36</v>
      </c>
      <c r="AE111" s="3">
        <v>108</v>
      </c>
      <c r="AF111" s="3">
        <f t="shared" si="10"/>
        <v>108</v>
      </c>
      <c r="AG111" s="11">
        <v>89.95</v>
      </c>
      <c r="AI111" t="s">
        <v>24</v>
      </c>
      <c r="AJ111" t="s">
        <v>389</v>
      </c>
    </row>
    <row r="112" spans="2:46" s="1" customFormat="1" ht="54.75" customHeight="1" x14ac:dyDescent="0.35">
      <c r="B112" t="s">
        <v>390</v>
      </c>
      <c r="C112" t="s">
        <v>353</v>
      </c>
      <c r="D112" t="s">
        <v>267</v>
      </c>
      <c r="E112" t="s">
        <v>57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4">
        <v>10</v>
      </c>
      <c r="R112" s="24">
        <v>20</v>
      </c>
      <c r="S112" s="24">
        <v>30</v>
      </c>
      <c r="T112" s="24">
        <v>30</v>
      </c>
      <c r="U112" s="24">
        <v>20</v>
      </c>
      <c r="V112" s="24">
        <v>10</v>
      </c>
      <c r="W112" s="2">
        <v>0</v>
      </c>
      <c r="X112" s="2">
        <v>0</v>
      </c>
      <c r="Y112" s="2">
        <v>0</v>
      </c>
      <c r="Z112" s="2" t="s">
        <v>1565</v>
      </c>
      <c r="AA112" t="s">
        <v>30</v>
      </c>
      <c r="AB112" s="2">
        <v>10</v>
      </c>
      <c r="AC112" s="26">
        <f t="shared" si="9"/>
        <v>120</v>
      </c>
      <c r="AD112" s="11">
        <f>AE112/12</f>
        <v>36</v>
      </c>
      <c r="AE112" s="3">
        <v>432</v>
      </c>
      <c r="AF112" s="3">
        <f t="shared" si="10"/>
        <v>4320</v>
      </c>
      <c r="AG112" s="11">
        <v>89.95</v>
      </c>
      <c r="AI112" t="s">
        <v>16</v>
      </c>
      <c r="AJ112" t="s">
        <v>391</v>
      </c>
      <c r="AK112" t="s">
        <v>17</v>
      </c>
      <c r="AL112" t="s">
        <v>392</v>
      </c>
      <c r="AM112" t="s">
        <v>18</v>
      </c>
      <c r="AN112" t="s">
        <v>393</v>
      </c>
      <c r="AO112" t="s">
        <v>19</v>
      </c>
      <c r="AP112" t="s">
        <v>394</v>
      </c>
      <c r="AQ112" t="s">
        <v>20</v>
      </c>
      <c r="AR112" t="s">
        <v>395</v>
      </c>
      <c r="AS112" t="s">
        <v>21</v>
      </c>
      <c r="AT112" t="s">
        <v>396</v>
      </c>
    </row>
    <row r="113" spans="2:46" s="1" customFormat="1" ht="54.75" customHeight="1" x14ac:dyDescent="0.35">
      <c r="B113" t="s">
        <v>397</v>
      </c>
      <c r="C113" t="s">
        <v>353</v>
      </c>
      <c r="D113" t="s">
        <v>267</v>
      </c>
      <c r="E113" t="s">
        <v>264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4">
        <v>12</v>
      </c>
      <c r="R113" s="24">
        <v>12</v>
      </c>
      <c r="S113" s="24">
        <v>24</v>
      </c>
      <c r="T113" s="24">
        <v>24</v>
      </c>
      <c r="U113" s="24">
        <v>12</v>
      </c>
      <c r="V113" s="24">
        <v>12</v>
      </c>
      <c r="W113" s="2">
        <v>0</v>
      </c>
      <c r="X113" s="2">
        <v>0</v>
      </c>
      <c r="Y113" s="2">
        <v>0</v>
      </c>
      <c r="Z113" s="2" t="s">
        <v>1565</v>
      </c>
      <c r="AA113" t="s">
        <v>30</v>
      </c>
      <c r="AB113" s="2">
        <v>12</v>
      </c>
      <c r="AC113" s="26">
        <f t="shared" si="9"/>
        <v>96</v>
      </c>
      <c r="AD113" s="11">
        <f t="shared" ref="AD113:AD114" si="27">AE113/8</f>
        <v>36</v>
      </c>
      <c r="AE113" s="3">
        <v>288</v>
      </c>
      <c r="AF113" s="3">
        <f t="shared" si="10"/>
        <v>3456</v>
      </c>
      <c r="AG113" s="11">
        <v>89.95</v>
      </c>
      <c r="AI113" t="s">
        <v>16</v>
      </c>
      <c r="AJ113" t="s">
        <v>391</v>
      </c>
      <c r="AK113" t="s">
        <v>17</v>
      </c>
      <c r="AL113" t="s">
        <v>392</v>
      </c>
      <c r="AM113" t="s">
        <v>18</v>
      </c>
      <c r="AN113" t="s">
        <v>393</v>
      </c>
      <c r="AO113" t="s">
        <v>19</v>
      </c>
      <c r="AP113" t="s">
        <v>394</v>
      </c>
      <c r="AQ113" t="s">
        <v>20</v>
      </c>
      <c r="AR113" t="s">
        <v>395</v>
      </c>
      <c r="AS113" t="s">
        <v>21</v>
      </c>
      <c r="AT113" t="s">
        <v>396</v>
      </c>
    </row>
    <row r="114" spans="2:46" s="1" customFormat="1" ht="56.25" customHeight="1" x14ac:dyDescent="0.35">
      <c r="B114" t="s">
        <v>398</v>
      </c>
      <c r="C114" t="s">
        <v>353</v>
      </c>
      <c r="D114" t="s">
        <v>267</v>
      </c>
      <c r="E114" t="s">
        <v>278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4">
        <v>9</v>
      </c>
      <c r="S114" s="24">
        <v>18</v>
      </c>
      <c r="T114" s="24">
        <v>18</v>
      </c>
      <c r="U114" s="24">
        <v>9</v>
      </c>
      <c r="V114" s="24">
        <v>9</v>
      </c>
      <c r="W114" s="24">
        <v>9</v>
      </c>
      <c r="X114" s="2">
        <v>0</v>
      </c>
      <c r="Y114" s="2">
        <v>0</v>
      </c>
      <c r="Z114" s="2" t="s">
        <v>1565</v>
      </c>
      <c r="AA114" t="s">
        <v>30</v>
      </c>
      <c r="AB114" s="2">
        <v>9</v>
      </c>
      <c r="AC114" s="26">
        <f t="shared" si="9"/>
        <v>72</v>
      </c>
      <c r="AD114" s="11">
        <f t="shared" si="27"/>
        <v>36</v>
      </c>
      <c r="AE114" s="3">
        <v>288</v>
      </c>
      <c r="AF114" s="3">
        <f t="shared" si="10"/>
        <v>2592</v>
      </c>
      <c r="AG114" s="11">
        <v>89.95</v>
      </c>
      <c r="AI114" t="s">
        <v>17</v>
      </c>
      <c r="AJ114" t="s">
        <v>392</v>
      </c>
      <c r="AK114" t="s">
        <v>18</v>
      </c>
      <c r="AL114" t="s">
        <v>393</v>
      </c>
      <c r="AM114" t="s">
        <v>19</v>
      </c>
      <c r="AN114" t="s">
        <v>394</v>
      </c>
      <c r="AO114" t="s">
        <v>20</v>
      </c>
      <c r="AP114" t="s">
        <v>395</v>
      </c>
      <c r="AQ114" t="s">
        <v>21</v>
      </c>
      <c r="AR114" t="s">
        <v>396</v>
      </c>
      <c r="AS114" t="s">
        <v>22</v>
      </c>
      <c r="AT114" t="s">
        <v>399</v>
      </c>
    </row>
    <row r="115" spans="2:46" s="1" customFormat="1" ht="56.25" customHeight="1" x14ac:dyDescent="0.35">
      <c r="B115" t="s">
        <v>400</v>
      </c>
      <c r="C115" t="s">
        <v>353</v>
      </c>
      <c r="D115" t="s">
        <v>267</v>
      </c>
      <c r="E115" t="s">
        <v>383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4">
        <v>1</v>
      </c>
      <c r="Q115" s="24">
        <v>3</v>
      </c>
      <c r="R115" s="24">
        <v>3</v>
      </c>
      <c r="S115" s="24">
        <v>3</v>
      </c>
      <c r="T115" s="24">
        <v>1</v>
      </c>
      <c r="U115" s="24">
        <v>1</v>
      </c>
      <c r="V115" s="2">
        <v>0</v>
      </c>
      <c r="W115" s="2">
        <v>0</v>
      </c>
      <c r="X115" s="2">
        <v>0</v>
      </c>
      <c r="Y115" s="2">
        <v>0</v>
      </c>
      <c r="Z115" s="2" t="s">
        <v>1565</v>
      </c>
      <c r="AA115" t="s">
        <v>30</v>
      </c>
      <c r="AB115" s="2">
        <v>1</v>
      </c>
      <c r="AC115" s="26">
        <f t="shared" si="9"/>
        <v>12</v>
      </c>
      <c r="AD115" s="11">
        <f>AE115/12</f>
        <v>36</v>
      </c>
      <c r="AE115" s="3">
        <v>432</v>
      </c>
      <c r="AF115" s="3">
        <f t="shared" si="10"/>
        <v>432</v>
      </c>
      <c r="AG115" s="11">
        <v>89.95</v>
      </c>
      <c r="AI115" t="s">
        <v>15</v>
      </c>
      <c r="AJ115" t="s">
        <v>401</v>
      </c>
      <c r="AK115" t="s">
        <v>16</v>
      </c>
      <c r="AL115" t="s">
        <v>391</v>
      </c>
      <c r="AM115" t="s">
        <v>17</v>
      </c>
      <c r="AN115" t="s">
        <v>392</v>
      </c>
      <c r="AO115" t="s">
        <v>18</v>
      </c>
      <c r="AP115" t="s">
        <v>393</v>
      </c>
      <c r="AQ115" t="s">
        <v>19</v>
      </c>
      <c r="AR115" t="s">
        <v>394</v>
      </c>
      <c r="AS115" t="s">
        <v>20</v>
      </c>
      <c r="AT115" t="s">
        <v>395</v>
      </c>
    </row>
    <row r="116" spans="2:46" s="1" customFormat="1" ht="56.25" customHeight="1" x14ac:dyDescent="0.35">
      <c r="B116" t="s">
        <v>402</v>
      </c>
      <c r="C116" t="s">
        <v>353</v>
      </c>
      <c r="D116" t="s">
        <v>267</v>
      </c>
      <c r="E116" t="s">
        <v>29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4">
        <v>3</v>
      </c>
      <c r="X116" s="2">
        <v>0</v>
      </c>
      <c r="Y116" s="2">
        <v>0</v>
      </c>
      <c r="Z116" s="2" t="s">
        <v>1565</v>
      </c>
      <c r="AA116" t="s">
        <v>30</v>
      </c>
      <c r="AB116" s="2">
        <v>1</v>
      </c>
      <c r="AC116" s="26">
        <f t="shared" si="9"/>
        <v>3</v>
      </c>
      <c r="AD116" s="11">
        <f t="shared" ref="AD116:AD122" si="28">AE116/3</f>
        <v>36</v>
      </c>
      <c r="AE116" s="3">
        <v>108</v>
      </c>
      <c r="AF116" s="3">
        <f t="shared" si="10"/>
        <v>108</v>
      </c>
      <c r="AG116" s="11">
        <v>89.95</v>
      </c>
      <c r="AI116" t="s">
        <v>22</v>
      </c>
      <c r="AJ116" t="s">
        <v>399</v>
      </c>
    </row>
    <row r="117" spans="2:46" s="1" customFormat="1" ht="56.25" customHeight="1" x14ac:dyDescent="0.35">
      <c r="B117" t="s">
        <v>403</v>
      </c>
      <c r="C117" t="s">
        <v>353</v>
      </c>
      <c r="D117" t="s">
        <v>267</v>
      </c>
      <c r="E117" t="s">
        <v>43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4">
        <v>3</v>
      </c>
      <c r="Y117" s="2">
        <v>0</v>
      </c>
      <c r="Z117" s="2" t="s">
        <v>1565</v>
      </c>
      <c r="AA117" t="s">
        <v>30</v>
      </c>
      <c r="AB117" s="2">
        <v>1</v>
      </c>
      <c r="AC117" s="26">
        <f t="shared" si="9"/>
        <v>3</v>
      </c>
      <c r="AD117" s="11">
        <f t="shared" si="28"/>
        <v>36</v>
      </c>
      <c r="AE117" s="3">
        <v>108</v>
      </c>
      <c r="AF117" s="3">
        <f t="shared" si="10"/>
        <v>108</v>
      </c>
      <c r="AG117" s="11">
        <v>89.95</v>
      </c>
      <c r="AI117" t="s">
        <v>23</v>
      </c>
      <c r="AJ117" t="s">
        <v>404</v>
      </c>
    </row>
    <row r="118" spans="2:46" s="1" customFormat="1" ht="56.25" customHeight="1" x14ac:dyDescent="0.35">
      <c r="B118" t="s">
        <v>405</v>
      </c>
      <c r="C118" t="s">
        <v>353</v>
      </c>
      <c r="D118" t="s">
        <v>267</v>
      </c>
      <c r="E118" t="s">
        <v>39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4">
        <v>3</v>
      </c>
      <c r="Z118" s="2" t="s">
        <v>1565</v>
      </c>
      <c r="AA118" t="s">
        <v>30</v>
      </c>
      <c r="AB118" s="2">
        <v>1</v>
      </c>
      <c r="AC118" s="26">
        <f t="shared" si="9"/>
        <v>3</v>
      </c>
      <c r="AD118" s="11">
        <f t="shared" si="28"/>
        <v>36</v>
      </c>
      <c r="AE118" s="3">
        <v>108</v>
      </c>
      <c r="AF118" s="3">
        <f t="shared" si="10"/>
        <v>108</v>
      </c>
      <c r="AG118" s="11">
        <v>89.95</v>
      </c>
      <c r="AI118" t="s">
        <v>24</v>
      </c>
      <c r="AJ118" t="s">
        <v>406</v>
      </c>
    </row>
    <row r="119" spans="2:46" s="1" customFormat="1" ht="56.25" customHeight="1" x14ac:dyDescent="0.35">
      <c r="B119" t="s">
        <v>407</v>
      </c>
      <c r="C119" t="s">
        <v>408</v>
      </c>
      <c r="D119" t="s">
        <v>409</v>
      </c>
      <c r="E119" t="s">
        <v>39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4">
        <v>12</v>
      </c>
      <c r="Z119" s="2" t="s">
        <v>1565</v>
      </c>
      <c r="AA119" t="s">
        <v>30</v>
      </c>
      <c r="AB119" s="2">
        <v>4</v>
      </c>
      <c r="AC119" s="26">
        <f t="shared" si="9"/>
        <v>12</v>
      </c>
      <c r="AD119" s="11">
        <f t="shared" si="28"/>
        <v>32</v>
      </c>
      <c r="AE119" s="3">
        <v>96</v>
      </c>
      <c r="AF119" s="3">
        <f t="shared" si="10"/>
        <v>384</v>
      </c>
      <c r="AG119" s="11">
        <v>79.95</v>
      </c>
      <c r="AI119" t="s">
        <v>24</v>
      </c>
      <c r="AJ119" t="s">
        <v>410</v>
      </c>
    </row>
    <row r="120" spans="2:46" s="1" customFormat="1" ht="56.25" customHeight="1" x14ac:dyDescent="0.35">
      <c r="B120" t="s">
        <v>411</v>
      </c>
      <c r="C120" t="s">
        <v>408</v>
      </c>
      <c r="D120" t="s">
        <v>320</v>
      </c>
      <c r="E120" t="s">
        <v>39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4">
        <v>12</v>
      </c>
      <c r="Z120" s="2" t="s">
        <v>1565</v>
      </c>
      <c r="AA120" t="s">
        <v>30</v>
      </c>
      <c r="AB120" s="2">
        <v>4</v>
      </c>
      <c r="AC120" s="26">
        <f t="shared" si="9"/>
        <v>12</v>
      </c>
      <c r="AD120" s="11">
        <f t="shared" si="28"/>
        <v>32</v>
      </c>
      <c r="AE120" s="3">
        <v>96</v>
      </c>
      <c r="AF120" s="3">
        <f t="shared" si="10"/>
        <v>384</v>
      </c>
      <c r="AG120" s="11">
        <v>79.95</v>
      </c>
      <c r="AI120" t="s">
        <v>24</v>
      </c>
      <c r="AJ120" t="s">
        <v>412</v>
      </c>
    </row>
    <row r="121" spans="2:46" s="1" customFormat="1" ht="47.25" customHeight="1" x14ac:dyDescent="0.35">
      <c r="B121" t="s">
        <v>413</v>
      </c>
      <c r="C121" t="s">
        <v>408</v>
      </c>
      <c r="D121" t="s">
        <v>414</v>
      </c>
      <c r="E121" t="s">
        <v>43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4">
        <v>3</v>
      </c>
      <c r="Y121" s="2">
        <v>0</v>
      </c>
      <c r="Z121" s="2" t="s">
        <v>1565</v>
      </c>
      <c r="AA121" t="s">
        <v>30</v>
      </c>
      <c r="AB121" s="2">
        <v>1</v>
      </c>
      <c r="AC121" s="26">
        <f t="shared" si="9"/>
        <v>3</v>
      </c>
      <c r="AD121" s="11">
        <f t="shared" si="28"/>
        <v>32</v>
      </c>
      <c r="AE121" s="3">
        <v>96</v>
      </c>
      <c r="AF121" s="3">
        <f t="shared" si="10"/>
        <v>96</v>
      </c>
      <c r="AG121" s="11">
        <v>79.95</v>
      </c>
      <c r="AI121" t="s">
        <v>23</v>
      </c>
      <c r="AJ121" t="s">
        <v>415</v>
      </c>
    </row>
    <row r="122" spans="2:46" s="1" customFormat="1" ht="47.25" customHeight="1" x14ac:dyDescent="0.35">
      <c r="B122" t="s">
        <v>416</v>
      </c>
      <c r="C122" t="s">
        <v>408</v>
      </c>
      <c r="D122" t="s">
        <v>414</v>
      </c>
      <c r="E122" t="s">
        <v>39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4">
        <v>3</v>
      </c>
      <c r="Z122" s="2" t="s">
        <v>1565</v>
      </c>
      <c r="AA122" t="s">
        <v>30</v>
      </c>
      <c r="AB122" s="2">
        <v>1</v>
      </c>
      <c r="AC122" s="26">
        <f t="shared" si="9"/>
        <v>3</v>
      </c>
      <c r="AD122" s="11">
        <f t="shared" si="28"/>
        <v>32</v>
      </c>
      <c r="AE122" s="3">
        <v>96</v>
      </c>
      <c r="AF122" s="3">
        <f t="shared" si="10"/>
        <v>96</v>
      </c>
      <c r="AG122" s="11">
        <v>79.95</v>
      </c>
      <c r="AI122" t="s">
        <v>24</v>
      </c>
      <c r="AJ122" t="s">
        <v>417</v>
      </c>
    </row>
    <row r="123" spans="2:46" s="1" customFormat="1" ht="47.25" customHeight="1" x14ac:dyDescent="0.35">
      <c r="B123" t="s">
        <v>418</v>
      </c>
      <c r="C123" t="s">
        <v>408</v>
      </c>
      <c r="D123" t="s">
        <v>419</v>
      </c>
      <c r="E123" t="s">
        <v>225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4">
        <v>54</v>
      </c>
      <c r="S123" s="24">
        <v>108</v>
      </c>
      <c r="T123" s="24">
        <v>162</v>
      </c>
      <c r="U123" s="24">
        <v>162</v>
      </c>
      <c r="V123" s="24">
        <v>108</v>
      </c>
      <c r="W123" s="24">
        <v>54</v>
      </c>
      <c r="X123" s="2">
        <v>0</v>
      </c>
      <c r="Y123" s="2">
        <v>0</v>
      </c>
      <c r="Z123" s="2" t="s">
        <v>1565</v>
      </c>
      <c r="AA123" t="s">
        <v>30</v>
      </c>
      <c r="AB123" s="2">
        <v>54</v>
      </c>
      <c r="AC123" s="26">
        <f t="shared" si="9"/>
        <v>648</v>
      </c>
      <c r="AD123" s="11">
        <f>AE123/12</f>
        <v>32</v>
      </c>
      <c r="AE123" s="3">
        <v>384</v>
      </c>
      <c r="AF123" s="3">
        <f t="shared" si="10"/>
        <v>20736</v>
      </c>
      <c r="AG123" s="11">
        <v>79.95</v>
      </c>
      <c r="AI123" t="s">
        <v>17</v>
      </c>
      <c r="AJ123" t="s">
        <v>420</v>
      </c>
      <c r="AK123" t="s">
        <v>18</v>
      </c>
      <c r="AL123" t="s">
        <v>421</v>
      </c>
      <c r="AM123" t="s">
        <v>19</v>
      </c>
      <c r="AN123" t="s">
        <v>422</v>
      </c>
      <c r="AO123" t="s">
        <v>20</v>
      </c>
      <c r="AP123" t="s">
        <v>423</v>
      </c>
      <c r="AQ123" t="s">
        <v>21</v>
      </c>
      <c r="AR123" t="s">
        <v>424</v>
      </c>
      <c r="AS123" t="s">
        <v>22</v>
      </c>
      <c r="AT123" t="s">
        <v>425</v>
      </c>
    </row>
    <row r="124" spans="2:46" s="1" customFormat="1" ht="47.25" customHeight="1" x14ac:dyDescent="0.35">
      <c r="B124" t="s">
        <v>426</v>
      </c>
      <c r="C124" t="s">
        <v>408</v>
      </c>
      <c r="D124" t="s">
        <v>419</v>
      </c>
      <c r="E124" t="s">
        <v>29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4">
        <v>6</v>
      </c>
      <c r="X124" s="2">
        <v>0</v>
      </c>
      <c r="Y124" s="2">
        <v>0</v>
      </c>
      <c r="Z124" s="2" t="s">
        <v>1565</v>
      </c>
      <c r="AA124" t="s">
        <v>30</v>
      </c>
      <c r="AB124" s="2">
        <v>2</v>
      </c>
      <c r="AC124" s="26">
        <f t="shared" si="9"/>
        <v>6</v>
      </c>
      <c r="AD124" s="11">
        <f t="shared" ref="AD124:AD125" si="29">AE124/3</f>
        <v>32</v>
      </c>
      <c r="AE124" s="3">
        <v>96</v>
      </c>
      <c r="AF124" s="3">
        <f t="shared" si="10"/>
        <v>192</v>
      </c>
      <c r="AG124" s="11">
        <v>79.95</v>
      </c>
      <c r="AI124" t="s">
        <v>22</v>
      </c>
      <c r="AJ124" t="s">
        <v>425</v>
      </c>
    </row>
    <row r="125" spans="2:46" s="1" customFormat="1" ht="47.25" customHeight="1" x14ac:dyDescent="0.35">
      <c r="B125" t="s">
        <v>427</v>
      </c>
      <c r="C125" t="s">
        <v>428</v>
      </c>
      <c r="D125" t="s">
        <v>113</v>
      </c>
      <c r="E125" t="s">
        <v>29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4">
        <v>15</v>
      </c>
      <c r="X125" s="2">
        <v>0</v>
      </c>
      <c r="Y125" s="2">
        <v>0</v>
      </c>
      <c r="Z125" s="2" t="s">
        <v>1565</v>
      </c>
      <c r="AA125" t="s">
        <v>30</v>
      </c>
      <c r="AB125" s="2">
        <v>5</v>
      </c>
      <c r="AC125" s="26">
        <f t="shared" si="9"/>
        <v>15</v>
      </c>
      <c r="AD125" s="11">
        <f t="shared" si="29"/>
        <v>32</v>
      </c>
      <c r="AE125" s="3">
        <v>96</v>
      </c>
      <c r="AF125" s="3">
        <f t="shared" si="10"/>
        <v>480</v>
      </c>
      <c r="AG125" s="11">
        <v>79.95</v>
      </c>
      <c r="AI125" t="s">
        <v>22</v>
      </c>
      <c r="AJ125" t="s">
        <v>429</v>
      </c>
    </row>
    <row r="126" spans="2:46" s="1" customFormat="1" ht="47.25" customHeight="1" x14ac:dyDescent="0.35">
      <c r="B126" t="s">
        <v>430</v>
      </c>
      <c r="C126" t="s">
        <v>431</v>
      </c>
      <c r="D126" t="s">
        <v>28</v>
      </c>
      <c r="E126" t="s">
        <v>278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4">
        <v>1</v>
      </c>
      <c r="S126" s="24">
        <v>2</v>
      </c>
      <c r="T126" s="24">
        <v>2</v>
      </c>
      <c r="U126" s="24">
        <v>1</v>
      </c>
      <c r="V126" s="24">
        <v>1</v>
      </c>
      <c r="W126" s="24">
        <v>1</v>
      </c>
      <c r="X126" s="2">
        <v>0</v>
      </c>
      <c r="Y126" s="2">
        <v>0</v>
      </c>
      <c r="Z126" s="2" t="s">
        <v>1565</v>
      </c>
      <c r="AA126" t="s">
        <v>30</v>
      </c>
      <c r="AB126" s="2">
        <v>1</v>
      </c>
      <c r="AC126" s="26">
        <f t="shared" si="9"/>
        <v>8</v>
      </c>
      <c r="AD126" s="11">
        <f>AE126/8</f>
        <v>28</v>
      </c>
      <c r="AE126" s="3">
        <v>224</v>
      </c>
      <c r="AF126" s="3">
        <f t="shared" si="10"/>
        <v>224</v>
      </c>
      <c r="AG126" s="11">
        <v>79.95</v>
      </c>
      <c r="AI126" t="s">
        <v>17</v>
      </c>
      <c r="AJ126" t="s">
        <v>432</v>
      </c>
      <c r="AK126" t="s">
        <v>18</v>
      </c>
      <c r="AL126" t="s">
        <v>433</v>
      </c>
      <c r="AM126" t="s">
        <v>19</v>
      </c>
      <c r="AN126" t="s">
        <v>434</v>
      </c>
      <c r="AO126" t="s">
        <v>20</v>
      </c>
      <c r="AP126" t="s">
        <v>435</v>
      </c>
      <c r="AQ126" t="s">
        <v>21</v>
      </c>
      <c r="AR126" t="s">
        <v>436</v>
      </c>
      <c r="AS126" t="s">
        <v>22</v>
      </c>
      <c r="AT126" t="s">
        <v>437</v>
      </c>
    </row>
    <row r="127" spans="2:46" s="1" customFormat="1" ht="47.25" customHeight="1" x14ac:dyDescent="0.35">
      <c r="B127" t="s">
        <v>438</v>
      </c>
      <c r="C127" t="s">
        <v>439</v>
      </c>
      <c r="D127" t="s">
        <v>205</v>
      </c>
      <c r="E127" t="s">
        <v>39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4">
        <v>9</v>
      </c>
      <c r="Z127" s="2" t="s">
        <v>1565</v>
      </c>
      <c r="AA127" t="s">
        <v>30</v>
      </c>
      <c r="AB127" s="2">
        <v>3</v>
      </c>
      <c r="AC127" s="26">
        <f t="shared" si="9"/>
        <v>9</v>
      </c>
      <c r="AD127" s="11">
        <f>AE127/3</f>
        <v>36</v>
      </c>
      <c r="AE127" s="3">
        <v>108</v>
      </c>
      <c r="AF127" s="3">
        <f t="shared" si="10"/>
        <v>324</v>
      </c>
      <c r="AG127" s="11">
        <v>89.95</v>
      </c>
      <c r="AI127" t="s">
        <v>24</v>
      </c>
      <c r="AJ127" t="s">
        <v>440</v>
      </c>
    </row>
    <row r="128" spans="2:46" s="1" customFormat="1" ht="43.5" customHeight="1" x14ac:dyDescent="0.35">
      <c r="B128" t="s">
        <v>441</v>
      </c>
      <c r="C128" t="s">
        <v>442</v>
      </c>
      <c r="D128" t="s">
        <v>148</v>
      </c>
      <c r="E128" t="s">
        <v>278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4">
        <v>1</v>
      </c>
      <c r="S128" s="24">
        <v>2</v>
      </c>
      <c r="T128" s="24">
        <v>2</v>
      </c>
      <c r="U128" s="24">
        <v>1</v>
      </c>
      <c r="V128" s="24">
        <v>1</v>
      </c>
      <c r="W128" s="24">
        <v>1</v>
      </c>
      <c r="X128" s="2">
        <v>0</v>
      </c>
      <c r="Y128" s="2">
        <v>0</v>
      </c>
      <c r="Z128" s="2" t="s">
        <v>1568</v>
      </c>
      <c r="AA128" t="s">
        <v>30</v>
      </c>
      <c r="AB128" s="2">
        <v>1</v>
      </c>
      <c r="AC128" s="26">
        <f t="shared" si="9"/>
        <v>8</v>
      </c>
      <c r="AD128" s="11">
        <f>AE128/8</f>
        <v>28</v>
      </c>
      <c r="AE128" s="3">
        <v>224</v>
      </c>
      <c r="AF128" s="3">
        <f t="shared" si="10"/>
        <v>224</v>
      </c>
      <c r="AG128" s="11">
        <v>69.95</v>
      </c>
      <c r="AI128" t="s">
        <v>17</v>
      </c>
      <c r="AJ128" t="s">
        <v>443</v>
      </c>
      <c r="AK128" t="s">
        <v>18</v>
      </c>
      <c r="AL128" t="s">
        <v>444</v>
      </c>
      <c r="AM128" t="s">
        <v>19</v>
      </c>
      <c r="AN128" t="s">
        <v>445</v>
      </c>
      <c r="AO128" t="s">
        <v>20</v>
      </c>
      <c r="AP128" t="s">
        <v>446</v>
      </c>
      <c r="AQ128" t="s">
        <v>21</v>
      </c>
      <c r="AR128" t="s">
        <v>447</v>
      </c>
      <c r="AS128" t="s">
        <v>22</v>
      </c>
      <c r="AT128" t="s">
        <v>448</v>
      </c>
    </row>
    <row r="129" spans="2:46" s="1" customFormat="1" ht="43.5" customHeight="1" x14ac:dyDescent="0.35">
      <c r="B129" t="s">
        <v>449</v>
      </c>
      <c r="C129" t="s">
        <v>450</v>
      </c>
      <c r="D129" t="s">
        <v>451</v>
      </c>
      <c r="E129" t="s">
        <v>452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4">
        <v>25</v>
      </c>
      <c r="N129" s="24">
        <v>50</v>
      </c>
      <c r="O129" s="24">
        <v>75</v>
      </c>
      <c r="P129" s="24">
        <v>75</v>
      </c>
      <c r="Q129" s="24">
        <v>50</v>
      </c>
      <c r="R129" s="24">
        <v>25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 t="s">
        <v>1567</v>
      </c>
      <c r="AA129" t="s">
        <v>30</v>
      </c>
      <c r="AB129" s="2">
        <v>25</v>
      </c>
      <c r="AC129" s="26">
        <f t="shared" si="9"/>
        <v>300</v>
      </c>
      <c r="AD129" s="11">
        <f t="shared" ref="AD129:AD130" si="30">AE129/12</f>
        <v>24.8</v>
      </c>
      <c r="AE129" s="3">
        <v>297.60000000000002</v>
      </c>
      <c r="AF129" s="3">
        <f t="shared" si="10"/>
        <v>7440.0000000000009</v>
      </c>
      <c r="AG129" s="11">
        <v>59.95</v>
      </c>
      <c r="AI129" t="s">
        <v>12</v>
      </c>
      <c r="AJ129" t="s">
        <v>453</v>
      </c>
      <c r="AK129" t="s">
        <v>13</v>
      </c>
      <c r="AL129" t="s">
        <v>454</v>
      </c>
      <c r="AM129" t="s">
        <v>14</v>
      </c>
      <c r="AN129" t="s">
        <v>455</v>
      </c>
      <c r="AO129" t="s">
        <v>15</v>
      </c>
      <c r="AP129" t="s">
        <v>456</v>
      </c>
      <c r="AQ129" t="s">
        <v>16</v>
      </c>
      <c r="AR129" t="s">
        <v>457</v>
      </c>
      <c r="AS129" t="s">
        <v>17</v>
      </c>
      <c r="AT129" t="s">
        <v>458</v>
      </c>
    </row>
    <row r="130" spans="2:46" s="1" customFormat="1" ht="43.5" customHeight="1" x14ac:dyDescent="0.35">
      <c r="B130" t="s">
        <v>459</v>
      </c>
      <c r="C130" t="s">
        <v>450</v>
      </c>
      <c r="D130" t="s">
        <v>460</v>
      </c>
      <c r="E130" t="s">
        <v>452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4">
        <v>8</v>
      </c>
      <c r="N130" s="24">
        <v>16</v>
      </c>
      <c r="O130" s="24">
        <v>24</v>
      </c>
      <c r="P130" s="24">
        <v>24</v>
      </c>
      <c r="Q130" s="24">
        <v>16</v>
      </c>
      <c r="R130" s="24">
        <v>8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 t="s">
        <v>1567</v>
      </c>
      <c r="AA130" t="s">
        <v>30</v>
      </c>
      <c r="AB130" s="2">
        <v>8</v>
      </c>
      <c r="AC130" s="26">
        <f t="shared" ref="AC130:AC193" si="31">SUM(F130:Y130)</f>
        <v>96</v>
      </c>
      <c r="AD130" s="11">
        <f t="shared" si="30"/>
        <v>24.8</v>
      </c>
      <c r="AE130" s="3">
        <v>297.60000000000002</v>
      </c>
      <c r="AF130" s="3">
        <f t="shared" si="10"/>
        <v>2380.8000000000002</v>
      </c>
      <c r="AG130" s="11">
        <v>59.95</v>
      </c>
      <c r="AI130" t="s">
        <v>12</v>
      </c>
      <c r="AJ130" t="s">
        <v>461</v>
      </c>
      <c r="AK130" t="s">
        <v>13</v>
      </c>
      <c r="AL130" t="s">
        <v>462</v>
      </c>
      <c r="AM130" t="s">
        <v>14</v>
      </c>
      <c r="AN130" t="s">
        <v>463</v>
      </c>
      <c r="AO130" t="s">
        <v>15</v>
      </c>
      <c r="AP130" t="s">
        <v>464</v>
      </c>
      <c r="AQ130" t="s">
        <v>16</v>
      </c>
      <c r="AR130" t="s">
        <v>465</v>
      </c>
      <c r="AS130" t="s">
        <v>17</v>
      </c>
      <c r="AT130" t="s">
        <v>466</v>
      </c>
    </row>
    <row r="131" spans="2:46" s="1" customFormat="1" ht="43.5" customHeight="1" x14ac:dyDescent="0.35">
      <c r="B131" t="s">
        <v>467</v>
      </c>
      <c r="C131" t="s">
        <v>450</v>
      </c>
      <c r="D131" t="s">
        <v>460</v>
      </c>
      <c r="E131" t="s">
        <v>468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4">
        <v>7</v>
      </c>
      <c r="N131" s="24">
        <v>7</v>
      </c>
      <c r="O131" s="24">
        <v>14</v>
      </c>
      <c r="P131" s="24">
        <v>14</v>
      </c>
      <c r="Q131" s="24">
        <v>7</v>
      </c>
      <c r="R131" s="24">
        <v>7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 t="s">
        <v>1567</v>
      </c>
      <c r="AA131" t="s">
        <v>30</v>
      </c>
      <c r="AB131" s="2">
        <v>7</v>
      </c>
      <c r="AC131" s="26">
        <f t="shared" si="31"/>
        <v>56</v>
      </c>
      <c r="AD131" s="11">
        <f>AE131/8</f>
        <v>24.8</v>
      </c>
      <c r="AE131" s="3">
        <v>198.4</v>
      </c>
      <c r="AF131" s="3">
        <f t="shared" ref="AF131:AF150" si="32">AE131*AB131</f>
        <v>1388.8</v>
      </c>
      <c r="AG131" s="11">
        <v>59.95</v>
      </c>
      <c r="AI131" t="s">
        <v>12</v>
      </c>
      <c r="AJ131" t="s">
        <v>461</v>
      </c>
      <c r="AK131" t="s">
        <v>13</v>
      </c>
      <c r="AL131" t="s">
        <v>462</v>
      </c>
      <c r="AM131" t="s">
        <v>14</v>
      </c>
      <c r="AN131" t="s">
        <v>463</v>
      </c>
      <c r="AO131" t="s">
        <v>15</v>
      </c>
      <c r="AP131" t="s">
        <v>464</v>
      </c>
      <c r="AQ131" t="s">
        <v>16</v>
      </c>
      <c r="AR131" t="s">
        <v>465</v>
      </c>
      <c r="AS131" t="s">
        <v>17</v>
      </c>
      <c r="AT131" t="s">
        <v>466</v>
      </c>
    </row>
    <row r="132" spans="2:46" s="1" customFormat="1" ht="51" customHeight="1" x14ac:dyDescent="0.35">
      <c r="B132" t="s">
        <v>469</v>
      </c>
      <c r="C132" t="s">
        <v>470</v>
      </c>
      <c r="D132" t="s">
        <v>471</v>
      </c>
      <c r="E132" t="s">
        <v>472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4">
        <v>18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 t="s">
        <v>1566</v>
      </c>
      <c r="AA132" t="s">
        <v>30</v>
      </c>
      <c r="AB132" s="2">
        <v>6</v>
      </c>
      <c r="AC132" s="26">
        <f t="shared" si="31"/>
        <v>18</v>
      </c>
      <c r="AD132" s="11">
        <f t="shared" ref="AD132:AD135" si="33">AE132/3</f>
        <v>24</v>
      </c>
      <c r="AE132" s="3">
        <v>72</v>
      </c>
      <c r="AF132" s="3">
        <f t="shared" si="32"/>
        <v>432</v>
      </c>
      <c r="AG132" s="11">
        <v>59.95</v>
      </c>
      <c r="AI132" t="s">
        <v>19</v>
      </c>
      <c r="AJ132" t="s">
        <v>473</v>
      </c>
    </row>
    <row r="133" spans="2:46" s="1" customFormat="1" ht="51" customHeight="1" x14ac:dyDescent="0.35">
      <c r="B133" t="s">
        <v>474</v>
      </c>
      <c r="C133" t="s">
        <v>470</v>
      </c>
      <c r="D133" t="s">
        <v>475</v>
      </c>
      <c r="E133" t="s">
        <v>472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4">
        <v>15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 t="s">
        <v>1566</v>
      </c>
      <c r="AA133" t="s">
        <v>30</v>
      </c>
      <c r="AB133" s="2">
        <v>5</v>
      </c>
      <c r="AC133" s="26">
        <f t="shared" si="31"/>
        <v>15</v>
      </c>
      <c r="AD133" s="11">
        <f t="shared" si="33"/>
        <v>24</v>
      </c>
      <c r="AE133" s="3">
        <v>72</v>
      </c>
      <c r="AF133" s="3">
        <f t="shared" si="32"/>
        <v>360</v>
      </c>
      <c r="AG133" s="11">
        <v>59.95</v>
      </c>
      <c r="AI133" t="s">
        <v>19</v>
      </c>
      <c r="AJ133" t="s">
        <v>476</v>
      </c>
    </row>
    <row r="134" spans="2:46" s="1" customFormat="1" ht="51" customHeight="1" x14ac:dyDescent="0.35">
      <c r="B134" t="s">
        <v>477</v>
      </c>
      <c r="C134" t="s">
        <v>470</v>
      </c>
      <c r="D134" t="s">
        <v>478</v>
      </c>
      <c r="E134" t="s">
        <v>472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4">
        <v>3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 t="s">
        <v>1566</v>
      </c>
      <c r="AA134" t="s">
        <v>30</v>
      </c>
      <c r="AB134" s="2">
        <v>1</v>
      </c>
      <c r="AC134" s="26">
        <f t="shared" si="31"/>
        <v>3</v>
      </c>
      <c r="AD134" s="11">
        <f t="shared" si="33"/>
        <v>24</v>
      </c>
      <c r="AE134" s="3">
        <v>72</v>
      </c>
      <c r="AF134" s="3">
        <f t="shared" si="32"/>
        <v>72</v>
      </c>
      <c r="AG134" s="11">
        <v>59.95</v>
      </c>
      <c r="AI134" t="s">
        <v>19</v>
      </c>
      <c r="AJ134" t="s">
        <v>479</v>
      </c>
    </row>
    <row r="135" spans="2:46" s="1" customFormat="1" ht="51" customHeight="1" x14ac:dyDescent="0.35">
      <c r="B135" t="s">
        <v>480</v>
      </c>
      <c r="C135" t="s">
        <v>470</v>
      </c>
      <c r="D135" t="s">
        <v>481</v>
      </c>
      <c r="E135" t="s">
        <v>472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4">
        <v>21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 t="s">
        <v>1566</v>
      </c>
      <c r="AA135" t="s">
        <v>30</v>
      </c>
      <c r="AB135" s="2">
        <v>7</v>
      </c>
      <c r="AC135" s="26">
        <f t="shared" si="31"/>
        <v>21</v>
      </c>
      <c r="AD135" s="11">
        <f t="shared" si="33"/>
        <v>22</v>
      </c>
      <c r="AE135" s="3">
        <v>66</v>
      </c>
      <c r="AF135" s="3">
        <f t="shared" si="32"/>
        <v>462</v>
      </c>
      <c r="AG135" s="11">
        <v>59.95</v>
      </c>
      <c r="AI135" t="s">
        <v>19</v>
      </c>
      <c r="AJ135" t="s">
        <v>482</v>
      </c>
    </row>
    <row r="136" spans="2:46" s="1" customFormat="1" ht="47.25" customHeight="1" x14ac:dyDescent="0.35">
      <c r="B136" t="s">
        <v>483</v>
      </c>
      <c r="C136" t="s">
        <v>470</v>
      </c>
      <c r="D136" t="s">
        <v>484</v>
      </c>
      <c r="E136" t="s">
        <v>452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4">
        <v>2</v>
      </c>
      <c r="N136" s="24">
        <v>4</v>
      </c>
      <c r="O136" s="24">
        <v>6</v>
      </c>
      <c r="P136" s="24">
        <v>6</v>
      </c>
      <c r="Q136" s="24">
        <v>4</v>
      </c>
      <c r="R136" s="24">
        <v>2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 t="s">
        <v>1567</v>
      </c>
      <c r="AA136" t="s">
        <v>30</v>
      </c>
      <c r="AB136" s="2">
        <v>2</v>
      </c>
      <c r="AC136" s="26">
        <f t="shared" si="31"/>
        <v>24</v>
      </c>
      <c r="AD136" s="11">
        <f t="shared" ref="AD136:AD138" si="34">AE136/12</f>
        <v>24</v>
      </c>
      <c r="AE136" s="3">
        <v>288</v>
      </c>
      <c r="AF136" s="3">
        <f t="shared" si="32"/>
        <v>576</v>
      </c>
      <c r="AG136" s="11">
        <v>54.95</v>
      </c>
      <c r="AI136" t="s">
        <v>12</v>
      </c>
      <c r="AJ136" t="s">
        <v>485</v>
      </c>
      <c r="AK136" t="s">
        <v>13</v>
      </c>
      <c r="AL136" t="s">
        <v>486</v>
      </c>
      <c r="AM136" t="s">
        <v>14</v>
      </c>
      <c r="AN136" t="s">
        <v>487</v>
      </c>
      <c r="AO136" t="s">
        <v>15</v>
      </c>
      <c r="AP136" t="s">
        <v>488</v>
      </c>
      <c r="AQ136" t="s">
        <v>16</v>
      </c>
      <c r="AR136" t="s">
        <v>489</v>
      </c>
      <c r="AS136" t="s">
        <v>17</v>
      </c>
      <c r="AT136" t="s">
        <v>490</v>
      </c>
    </row>
    <row r="137" spans="2:46" s="1" customFormat="1" ht="51" customHeight="1" x14ac:dyDescent="0.35">
      <c r="B137" t="s">
        <v>491</v>
      </c>
      <c r="C137" t="s">
        <v>470</v>
      </c>
      <c r="D137" t="s">
        <v>492</v>
      </c>
      <c r="E137" t="s">
        <v>452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4">
        <v>14</v>
      </c>
      <c r="N137" s="24">
        <v>28</v>
      </c>
      <c r="O137" s="24">
        <v>42</v>
      </c>
      <c r="P137" s="24">
        <v>42</v>
      </c>
      <c r="Q137" s="24">
        <v>28</v>
      </c>
      <c r="R137" s="24">
        <v>14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 t="s">
        <v>1566</v>
      </c>
      <c r="AA137" t="s">
        <v>30</v>
      </c>
      <c r="AB137" s="2">
        <v>14</v>
      </c>
      <c r="AC137" s="26">
        <f t="shared" si="31"/>
        <v>168</v>
      </c>
      <c r="AD137" s="11">
        <f t="shared" si="34"/>
        <v>24</v>
      </c>
      <c r="AE137" s="3">
        <v>288</v>
      </c>
      <c r="AF137" s="3">
        <f t="shared" si="32"/>
        <v>4032</v>
      </c>
      <c r="AG137" s="11">
        <v>59.95</v>
      </c>
      <c r="AI137" t="s">
        <v>12</v>
      </c>
      <c r="AJ137" t="s">
        <v>493</v>
      </c>
      <c r="AK137" t="s">
        <v>13</v>
      </c>
      <c r="AL137" t="s">
        <v>494</v>
      </c>
      <c r="AM137" t="s">
        <v>14</v>
      </c>
      <c r="AN137" t="s">
        <v>495</v>
      </c>
      <c r="AO137" t="s">
        <v>15</v>
      </c>
      <c r="AP137" t="s">
        <v>496</v>
      </c>
      <c r="AQ137" t="s">
        <v>16</v>
      </c>
      <c r="AR137" t="s">
        <v>497</v>
      </c>
      <c r="AS137" t="s">
        <v>17</v>
      </c>
      <c r="AT137" t="s">
        <v>498</v>
      </c>
    </row>
    <row r="138" spans="2:46" s="1" customFormat="1" ht="51" customHeight="1" x14ac:dyDescent="0.35">
      <c r="B138" t="s">
        <v>499</v>
      </c>
      <c r="C138" t="s">
        <v>470</v>
      </c>
      <c r="D138" t="s">
        <v>492</v>
      </c>
      <c r="E138" t="s">
        <v>500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4">
        <v>5</v>
      </c>
      <c r="O138" s="24">
        <v>10</v>
      </c>
      <c r="P138" s="24">
        <v>15</v>
      </c>
      <c r="Q138" s="24">
        <v>15</v>
      </c>
      <c r="R138" s="24">
        <v>10</v>
      </c>
      <c r="S138" s="24">
        <v>5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 t="s">
        <v>1566</v>
      </c>
      <c r="AA138" t="s">
        <v>30</v>
      </c>
      <c r="AB138" s="2">
        <v>5</v>
      </c>
      <c r="AC138" s="26">
        <f t="shared" si="31"/>
        <v>60</v>
      </c>
      <c r="AD138" s="11">
        <f t="shared" si="34"/>
        <v>24</v>
      </c>
      <c r="AE138" s="3">
        <v>288</v>
      </c>
      <c r="AF138" s="3">
        <f t="shared" si="32"/>
        <v>1440</v>
      </c>
      <c r="AG138" s="11">
        <v>59.95</v>
      </c>
      <c r="AI138" t="s">
        <v>13</v>
      </c>
      <c r="AJ138" t="s">
        <v>494</v>
      </c>
      <c r="AK138" t="s">
        <v>14</v>
      </c>
      <c r="AL138" t="s">
        <v>495</v>
      </c>
      <c r="AM138" t="s">
        <v>15</v>
      </c>
      <c r="AN138" t="s">
        <v>496</v>
      </c>
      <c r="AO138" t="s">
        <v>16</v>
      </c>
      <c r="AP138" t="s">
        <v>497</v>
      </c>
      <c r="AQ138" t="s">
        <v>17</v>
      </c>
      <c r="AR138" t="s">
        <v>498</v>
      </c>
      <c r="AS138" t="s">
        <v>18</v>
      </c>
      <c r="AT138" t="s">
        <v>501</v>
      </c>
    </row>
    <row r="139" spans="2:46" s="1" customFormat="1" ht="51" customHeight="1" x14ac:dyDescent="0.35">
      <c r="B139" t="s">
        <v>502</v>
      </c>
      <c r="C139" t="s">
        <v>470</v>
      </c>
      <c r="D139" t="s">
        <v>492</v>
      </c>
      <c r="E139" t="s">
        <v>468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4">
        <v>10</v>
      </c>
      <c r="N139" s="24">
        <v>10</v>
      </c>
      <c r="O139" s="24">
        <v>20</v>
      </c>
      <c r="P139" s="24">
        <v>20</v>
      </c>
      <c r="Q139" s="24">
        <v>10</v>
      </c>
      <c r="R139" s="24">
        <v>10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 t="s">
        <v>1566</v>
      </c>
      <c r="AA139" t="s">
        <v>30</v>
      </c>
      <c r="AB139" s="2">
        <v>10</v>
      </c>
      <c r="AC139" s="26">
        <f t="shared" si="31"/>
        <v>80</v>
      </c>
      <c r="AD139" s="11">
        <f t="shared" ref="AD139:AD140" si="35">AE139/8</f>
        <v>24</v>
      </c>
      <c r="AE139" s="3">
        <v>192</v>
      </c>
      <c r="AF139" s="3">
        <f t="shared" si="32"/>
        <v>1920</v>
      </c>
      <c r="AG139" s="11">
        <v>59.95</v>
      </c>
      <c r="AI139" t="s">
        <v>12</v>
      </c>
      <c r="AJ139" t="s">
        <v>493</v>
      </c>
      <c r="AK139" t="s">
        <v>13</v>
      </c>
      <c r="AL139" t="s">
        <v>494</v>
      </c>
      <c r="AM139" t="s">
        <v>14</v>
      </c>
      <c r="AN139" t="s">
        <v>495</v>
      </c>
      <c r="AO139" t="s">
        <v>15</v>
      </c>
      <c r="AP139" t="s">
        <v>496</v>
      </c>
      <c r="AQ139" t="s">
        <v>16</v>
      </c>
      <c r="AR139" t="s">
        <v>497</v>
      </c>
      <c r="AS139" t="s">
        <v>17</v>
      </c>
      <c r="AT139" t="s">
        <v>498</v>
      </c>
    </row>
    <row r="140" spans="2:46" s="1" customFormat="1" ht="51" customHeight="1" x14ac:dyDescent="0.35">
      <c r="B140" t="s">
        <v>503</v>
      </c>
      <c r="C140" t="s">
        <v>470</v>
      </c>
      <c r="D140" t="s">
        <v>492</v>
      </c>
      <c r="E140" t="s">
        <v>504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4">
        <v>3</v>
      </c>
      <c r="O140" s="24">
        <v>3</v>
      </c>
      <c r="P140" s="24">
        <v>6</v>
      </c>
      <c r="Q140" s="24">
        <v>6</v>
      </c>
      <c r="R140" s="24">
        <v>3</v>
      </c>
      <c r="S140" s="24">
        <v>3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 t="s">
        <v>1566</v>
      </c>
      <c r="AA140" t="s">
        <v>30</v>
      </c>
      <c r="AB140" s="2">
        <v>3</v>
      </c>
      <c r="AC140" s="26">
        <f t="shared" si="31"/>
        <v>24</v>
      </c>
      <c r="AD140" s="11">
        <f t="shared" si="35"/>
        <v>24</v>
      </c>
      <c r="AE140" s="3">
        <v>192</v>
      </c>
      <c r="AF140" s="3">
        <f t="shared" si="32"/>
        <v>576</v>
      </c>
      <c r="AG140" s="11">
        <v>59.95</v>
      </c>
      <c r="AI140" t="s">
        <v>13</v>
      </c>
      <c r="AJ140" t="s">
        <v>494</v>
      </c>
      <c r="AK140" t="s">
        <v>14</v>
      </c>
      <c r="AL140" t="s">
        <v>495</v>
      </c>
      <c r="AM140" t="s">
        <v>15</v>
      </c>
      <c r="AN140" t="s">
        <v>496</v>
      </c>
      <c r="AO140" t="s">
        <v>16</v>
      </c>
      <c r="AP140" t="s">
        <v>497</v>
      </c>
      <c r="AQ140" t="s">
        <v>17</v>
      </c>
      <c r="AR140" t="s">
        <v>498</v>
      </c>
      <c r="AS140" t="s">
        <v>18</v>
      </c>
      <c r="AT140" t="s">
        <v>501</v>
      </c>
    </row>
    <row r="141" spans="2:46" s="1" customFormat="1" ht="45" customHeight="1" x14ac:dyDescent="0.35">
      <c r="B141" t="s">
        <v>505</v>
      </c>
      <c r="C141" t="s">
        <v>470</v>
      </c>
      <c r="D141" t="s">
        <v>506</v>
      </c>
      <c r="E141" t="s">
        <v>507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4">
        <v>6</v>
      </c>
      <c r="O141" s="24">
        <v>9</v>
      </c>
      <c r="P141" s="24">
        <v>9</v>
      </c>
      <c r="Q141" s="24">
        <v>9</v>
      </c>
      <c r="R141" s="24">
        <v>3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 t="s">
        <v>1567</v>
      </c>
      <c r="AA141" t="s">
        <v>30</v>
      </c>
      <c r="AB141" s="2">
        <v>3</v>
      </c>
      <c r="AC141" s="26">
        <f t="shared" si="31"/>
        <v>36</v>
      </c>
      <c r="AD141" s="11">
        <f t="shared" ref="AD141:AD142" si="36">AE141/12</f>
        <v>24.8</v>
      </c>
      <c r="AE141" s="3">
        <v>297.60000000000002</v>
      </c>
      <c r="AF141" s="3">
        <f t="shared" si="32"/>
        <v>892.80000000000007</v>
      </c>
      <c r="AG141" s="23">
        <v>54.95</v>
      </c>
      <c r="AI141" t="s">
        <v>13</v>
      </c>
      <c r="AJ141" t="s">
        <v>508</v>
      </c>
      <c r="AK141" t="s">
        <v>14</v>
      </c>
      <c r="AL141" t="s">
        <v>509</v>
      </c>
      <c r="AM141" t="s">
        <v>15</v>
      </c>
      <c r="AN141" t="s">
        <v>510</v>
      </c>
      <c r="AO141" t="s">
        <v>16</v>
      </c>
      <c r="AP141" t="s">
        <v>511</v>
      </c>
      <c r="AQ141" t="s">
        <v>17</v>
      </c>
      <c r="AR141" t="s">
        <v>512</v>
      </c>
    </row>
    <row r="142" spans="2:46" s="1" customFormat="1" ht="51" customHeight="1" x14ac:dyDescent="0.35">
      <c r="B142" t="s">
        <v>513</v>
      </c>
      <c r="C142" t="s">
        <v>470</v>
      </c>
      <c r="D142" t="s">
        <v>514</v>
      </c>
      <c r="E142" t="s">
        <v>500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4">
        <v>17</v>
      </c>
      <c r="O142" s="24">
        <v>34</v>
      </c>
      <c r="P142" s="24">
        <v>51</v>
      </c>
      <c r="Q142" s="24">
        <v>51</v>
      </c>
      <c r="R142" s="24">
        <v>34</v>
      </c>
      <c r="S142" s="24">
        <v>17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 t="s">
        <v>1566</v>
      </c>
      <c r="AA142" t="s">
        <v>30</v>
      </c>
      <c r="AB142" s="2">
        <v>17</v>
      </c>
      <c r="AC142" s="26">
        <f t="shared" si="31"/>
        <v>204</v>
      </c>
      <c r="AD142" s="11">
        <f t="shared" si="36"/>
        <v>24</v>
      </c>
      <c r="AE142" s="3">
        <v>288</v>
      </c>
      <c r="AF142" s="3">
        <f t="shared" si="32"/>
        <v>4896</v>
      </c>
      <c r="AG142" s="11">
        <v>59.95</v>
      </c>
      <c r="AI142" t="s">
        <v>13</v>
      </c>
      <c r="AJ142" t="s">
        <v>515</v>
      </c>
      <c r="AK142" t="s">
        <v>14</v>
      </c>
      <c r="AL142" t="s">
        <v>516</v>
      </c>
      <c r="AM142" t="s">
        <v>15</v>
      </c>
      <c r="AN142" t="s">
        <v>517</v>
      </c>
      <c r="AO142" t="s">
        <v>16</v>
      </c>
      <c r="AP142" t="s">
        <v>518</v>
      </c>
      <c r="AQ142" t="s">
        <v>17</v>
      </c>
      <c r="AR142" t="s">
        <v>519</v>
      </c>
      <c r="AS142" t="s">
        <v>18</v>
      </c>
      <c r="AT142" t="s">
        <v>520</v>
      </c>
    </row>
    <row r="143" spans="2:46" s="1" customFormat="1" ht="51" customHeight="1" x14ac:dyDescent="0.35">
      <c r="B143" t="s">
        <v>521</v>
      </c>
      <c r="C143" t="s">
        <v>470</v>
      </c>
      <c r="D143" t="s">
        <v>522</v>
      </c>
      <c r="E143" t="s">
        <v>472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4">
        <v>15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 t="s">
        <v>1566</v>
      </c>
      <c r="AA143" t="s">
        <v>30</v>
      </c>
      <c r="AB143" s="2">
        <v>5</v>
      </c>
      <c r="AC143" s="26">
        <f t="shared" si="31"/>
        <v>15</v>
      </c>
      <c r="AD143" s="11">
        <f t="shared" ref="AD143:AD144" si="37">AE143/3</f>
        <v>24</v>
      </c>
      <c r="AE143" s="3">
        <v>72</v>
      </c>
      <c r="AF143" s="3">
        <f t="shared" si="32"/>
        <v>360</v>
      </c>
      <c r="AG143" s="11">
        <v>59.95</v>
      </c>
      <c r="AI143" t="s">
        <v>19</v>
      </c>
      <c r="AJ143" t="s">
        <v>523</v>
      </c>
    </row>
    <row r="144" spans="2:46" s="1" customFormat="1" ht="51" customHeight="1" x14ac:dyDescent="0.35">
      <c r="B144" t="s">
        <v>524</v>
      </c>
      <c r="C144" t="s">
        <v>470</v>
      </c>
      <c r="D144" t="s">
        <v>525</v>
      </c>
      <c r="E144" t="s">
        <v>472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4">
        <v>3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 t="s">
        <v>1566</v>
      </c>
      <c r="AA144" t="s">
        <v>30</v>
      </c>
      <c r="AB144" s="2">
        <v>1</v>
      </c>
      <c r="AC144" s="26">
        <f t="shared" si="31"/>
        <v>3</v>
      </c>
      <c r="AD144" s="11">
        <f t="shared" si="37"/>
        <v>24</v>
      </c>
      <c r="AE144" s="3">
        <v>72</v>
      </c>
      <c r="AF144" s="3">
        <f t="shared" si="32"/>
        <v>72</v>
      </c>
      <c r="AG144" s="11">
        <v>59.95</v>
      </c>
      <c r="AI144" t="s">
        <v>19</v>
      </c>
      <c r="AJ144" t="s">
        <v>526</v>
      </c>
    </row>
    <row r="145" spans="2:46" s="1" customFormat="1" ht="45" customHeight="1" x14ac:dyDescent="0.35">
      <c r="B145" t="s">
        <v>527</v>
      </c>
      <c r="C145" t="s">
        <v>470</v>
      </c>
      <c r="D145" t="s">
        <v>528</v>
      </c>
      <c r="E145" t="s">
        <v>507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4">
        <v>2</v>
      </c>
      <c r="O145" s="24">
        <v>3</v>
      </c>
      <c r="P145" s="24">
        <v>3</v>
      </c>
      <c r="Q145" s="24">
        <v>3</v>
      </c>
      <c r="R145" s="24">
        <v>1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 t="s">
        <v>1567</v>
      </c>
      <c r="AA145" t="s">
        <v>30</v>
      </c>
      <c r="AB145" s="2">
        <v>1</v>
      </c>
      <c r="AC145" s="26">
        <f t="shared" si="31"/>
        <v>12</v>
      </c>
      <c r="AD145" s="11">
        <f t="shared" ref="AD145:AD148" si="38">AE145/12</f>
        <v>22</v>
      </c>
      <c r="AE145" s="3">
        <v>264</v>
      </c>
      <c r="AF145" s="3">
        <f t="shared" si="32"/>
        <v>264</v>
      </c>
      <c r="AG145" s="23">
        <v>54.95</v>
      </c>
      <c r="AI145" t="s">
        <v>13</v>
      </c>
      <c r="AJ145" t="s">
        <v>529</v>
      </c>
      <c r="AK145" t="s">
        <v>14</v>
      </c>
      <c r="AL145" t="s">
        <v>530</v>
      </c>
      <c r="AM145" t="s">
        <v>15</v>
      </c>
      <c r="AN145" t="s">
        <v>531</v>
      </c>
      <c r="AO145" t="s">
        <v>16</v>
      </c>
      <c r="AP145" t="s">
        <v>532</v>
      </c>
      <c r="AQ145" t="s">
        <v>17</v>
      </c>
      <c r="AR145" t="s">
        <v>533</v>
      </c>
    </row>
    <row r="146" spans="2:46" s="1" customFormat="1" ht="45" customHeight="1" x14ac:dyDescent="0.35">
      <c r="B146" t="s">
        <v>534</v>
      </c>
      <c r="C146" t="s">
        <v>470</v>
      </c>
      <c r="D146" t="s">
        <v>535</v>
      </c>
      <c r="E146" t="s">
        <v>452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4">
        <v>9</v>
      </c>
      <c r="N146" s="24">
        <v>18</v>
      </c>
      <c r="O146" s="24">
        <v>27</v>
      </c>
      <c r="P146" s="24">
        <v>27</v>
      </c>
      <c r="Q146" s="24">
        <v>18</v>
      </c>
      <c r="R146" s="24">
        <v>9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 t="s">
        <v>1567</v>
      </c>
      <c r="AA146" t="s">
        <v>30</v>
      </c>
      <c r="AB146" s="2">
        <v>9</v>
      </c>
      <c r="AC146" s="26">
        <f t="shared" si="31"/>
        <v>108</v>
      </c>
      <c r="AD146" s="11">
        <f t="shared" si="38"/>
        <v>22</v>
      </c>
      <c r="AE146" s="3">
        <v>264</v>
      </c>
      <c r="AF146" s="3">
        <f t="shared" si="32"/>
        <v>2376</v>
      </c>
      <c r="AG146" s="11">
        <v>54.95</v>
      </c>
      <c r="AI146" t="s">
        <v>12</v>
      </c>
      <c r="AJ146" t="s">
        <v>536</v>
      </c>
      <c r="AK146" t="s">
        <v>13</v>
      </c>
      <c r="AL146" t="s">
        <v>537</v>
      </c>
      <c r="AM146" t="s">
        <v>14</v>
      </c>
      <c r="AN146" t="s">
        <v>538</v>
      </c>
      <c r="AO146" t="s">
        <v>15</v>
      </c>
      <c r="AP146" t="s">
        <v>539</v>
      </c>
      <c r="AQ146" t="s">
        <v>16</v>
      </c>
      <c r="AR146" t="s">
        <v>540</v>
      </c>
      <c r="AS146" t="s">
        <v>17</v>
      </c>
      <c r="AT146" t="s">
        <v>541</v>
      </c>
    </row>
    <row r="147" spans="2:46" s="1" customFormat="1" ht="45" customHeight="1" x14ac:dyDescent="0.35">
      <c r="B147" t="s">
        <v>542</v>
      </c>
      <c r="C147" t="s">
        <v>470</v>
      </c>
      <c r="D147" t="s">
        <v>535</v>
      </c>
      <c r="E147" t="s">
        <v>500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4">
        <v>1</v>
      </c>
      <c r="O147" s="24">
        <v>2</v>
      </c>
      <c r="P147" s="24">
        <v>3</v>
      </c>
      <c r="Q147" s="24">
        <v>3</v>
      </c>
      <c r="R147" s="24">
        <v>2</v>
      </c>
      <c r="S147" s="24">
        <v>1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 t="s">
        <v>1567</v>
      </c>
      <c r="AA147" t="s">
        <v>30</v>
      </c>
      <c r="AB147" s="2">
        <v>1</v>
      </c>
      <c r="AC147" s="26">
        <f t="shared" si="31"/>
        <v>12</v>
      </c>
      <c r="AD147" s="11">
        <f t="shared" si="38"/>
        <v>22</v>
      </c>
      <c r="AE147" s="3">
        <v>264</v>
      </c>
      <c r="AF147" s="3">
        <f t="shared" si="32"/>
        <v>264</v>
      </c>
      <c r="AG147" s="11">
        <v>54.95</v>
      </c>
      <c r="AI147" t="s">
        <v>13</v>
      </c>
      <c r="AJ147" t="s">
        <v>537</v>
      </c>
      <c r="AK147" t="s">
        <v>14</v>
      </c>
      <c r="AL147" t="s">
        <v>538</v>
      </c>
      <c r="AM147" t="s">
        <v>15</v>
      </c>
      <c r="AN147" t="s">
        <v>539</v>
      </c>
      <c r="AO147" t="s">
        <v>16</v>
      </c>
      <c r="AP147" t="s">
        <v>540</v>
      </c>
      <c r="AQ147" t="s">
        <v>17</v>
      </c>
      <c r="AR147" t="s">
        <v>541</v>
      </c>
      <c r="AS147" t="s">
        <v>18</v>
      </c>
      <c r="AT147" t="s">
        <v>543</v>
      </c>
    </row>
    <row r="148" spans="2:46" s="1" customFormat="1" ht="45" customHeight="1" x14ac:dyDescent="0.35">
      <c r="B148" t="s">
        <v>544</v>
      </c>
      <c r="C148" t="s">
        <v>470</v>
      </c>
      <c r="D148" t="s">
        <v>535</v>
      </c>
      <c r="E148" t="s">
        <v>507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4">
        <v>16</v>
      </c>
      <c r="O148" s="24">
        <v>24</v>
      </c>
      <c r="P148" s="24">
        <v>24</v>
      </c>
      <c r="Q148" s="24">
        <v>24</v>
      </c>
      <c r="R148" s="24">
        <v>8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 t="s">
        <v>1567</v>
      </c>
      <c r="AA148" t="s">
        <v>30</v>
      </c>
      <c r="AB148" s="2">
        <v>8</v>
      </c>
      <c r="AC148" s="26">
        <f t="shared" si="31"/>
        <v>96</v>
      </c>
      <c r="AD148" s="11">
        <f t="shared" si="38"/>
        <v>22</v>
      </c>
      <c r="AE148" s="3">
        <v>264</v>
      </c>
      <c r="AF148" s="3">
        <f t="shared" si="32"/>
        <v>2112</v>
      </c>
      <c r="AG148" s="23">
        <v>54.95</v>
      </c>
      <c r="AI148" t="s">
        <v>13</v>
      </c>
      <c r="AJ148" t="s">
        <v>537</v>
      </c>
      <c r="AK148" t="s">
        <v>14</v>
      </c>
      <c r="AL148" t="s">
        <v>538</v>
      </c>
      <c r="AM148" t="s">
        <v>15</v>
      </c>
      <c r="AN148" t="s">
        <v>539</v>
      </c>
      <c r="AO148" t="s">
        <v>16</v>
      </c>
      <c r="AP148" t="s">
        <v>540</v>
      </c>
      <c r="AQ148" t="s">
        <v>17</v>
      </c>
      <c r="AR148" t="s">
        <v>541</v>
      </c>
    </row>
    <row r="149" spans="2:46" s="1" customFormat="1" ht="45" customHeight="1" x14ac:dyDescent="0.35">
      <c r="B149" t="s">
        <v>545</v>
      </c>
      <c r="C149" t="s">
        <v>470</v>
      </c>
      <c r="D149" t="s">
        <v>535</v>
      </c>
      <c r="E149" t="s">
        <v>504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4">
        <v>7</v>
      </c>
      <c r="O149" s="24">
        <v>7</v>
      </c>
      <c r="P149" s="24">
        <v>14</v>
      </c>
      <c r="Q149" s="24">
        <v>14</v>
      </c>
      <c r="R149" s="24">
        <v>7</v>
      </c>
      <c r="S149" s="24">
        <v>7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 t="s">
        <v>1567</v>
      </c>
      <c r="AA149" t="s">
        <v>30</v>
      </c>
      <c r="AB149" s="2">
        <v>7</v>
      </c>
      <c r="AC149" s="26">
        <f t="shared" si="31"/>
        <v>56</v>
      </c>
      <c r="AD149" s="11">
        <f>AE149/8</f>
        <v>22</v>
      </c>
      <c r="AE149" s="3">
        <v>176</v>
      </c>
      <c r="AF149" s="3">
        <f t="shared" si="32"/>
        <v>1232</v>
      </c>
      <c r="AG149" s="11">
        <v>54.95</v>
      </c>
      <c r="AI149" t="s">
        <v>13</v>
      </c>
      <c r="AJ149" t="s">
        <v>537</v>
      </c>
      <c r="AK149" t="s">
        <v>14</v>
      </c>
      <c r="AL149" t="s">
        <v>538</v>
      </c>
      <c r="AM149" t="s">
        <v>15</v>
      </c>
      <c r="AN149" t="s">
        <v>539</v>
      </c>
      <c r="AO149" t="s">
        <v>16</v>
      </c>
      <c r="AP149" t="s">
        <v>540</v>
      </c>
      <c r="AQ149" t="s">
        <v>17</v>
      </c>
      <c r="AR149" t="s">
        <v>541</v>
      </c>
      <c r="AS149" t="s">
        <v>18</v>
      </c>
      <c r="AT149" t="s">
        <v>543</v>
      </c>
    </row>
    <row r="150" spans="2:46" s="1" customFormat="1" ht="45" customHeight="1" x14ac:dyDescent="0.35">
      <c r="B150" t="s">
        <v>546</v>
      </c>
      <c r="C150" t="s">
        <v>470</v>
      </c>
      <c r="D150" t="s">
        <v>547</v>
      </c>
      <c r="E150" t="s">
        <v>472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4">
        <v>3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 t="s">
        <v>1566</v>
      </c>
      <c r="AA150" t="s">
        <v>30</v>
      </c>
      <c r="AB150" s="2">
        <v>1</v>
      </c>
      <c r="AC150" s="26">
        <f t="shared" si="31"/>
        <v>3</v>
      </c>
      <c r="AD150" s="11">
        <f>AE150/3</f>
        <v>22</v>
      </c>
      <c r="AE150" s="3">
        <v>66</v>
      </c>
      <c r="AF150" s="3">
        <f t="shared" si="32"/>
        <v>66</v>
      </c>
      <c r="AG150" s="11">
        <v>59.95</v>
      </c>
      <c r="AI150" t="s">
        <v>19</v>
      </c>
      <c r="AJ150" t="s">
        <v>548</v>
      </c>
    </row>
    <row r="151" spans="2:46" s="1" customFormat="1" ht="45" customHeight="1" x14ac:dyDescent="0.35">
      <c r="B151" t="s">
        <v>549</v>
      </c>
      <c r="C151" t="s">
        <v>550</v>
      </c>
      <c r="D151" t="s">
        <v>113</v>
      </c>
      <c r="E151" t="s">
        <v>504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4">
        <v>3</v>
      </c>
      <c r="O151" s="24">
        <v>3</v>
      </c>
      <c r="P151" s="24">
        <v>6</v>
      </c>
      <c r="Q151" s="24">
        <v>6</v>
      </c>
      <c r="R151" s="24">
        <v>3</v>
      </c>
      <c r="S151" s="24">
        <v>3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 t="s">
        <v>1568</v>
      </c>
      <c r="AA151" t="s">
        <v>30</v>
      </c>
      <c r="AB151" s="2">
        <v>3</v>
      </c>
      <c r="AC151" s="26">
        <f t="shared" si="31"/>
        <v>24</v>
      </c>
      <c r="AD151" s="11">
        <f t="shared" ref="AD151:AD152" si="39">AE151/8</f>
        <v>26</v>
      </c>
      <c r="AE151" s="3">
        <v>208</v>
      </c>
      <c r="AF151" s="3">
        <f t="shared" ref="AF151:AF167" si="40">AE151*AB151</f>
        <v>624</v>
      </c>
      <c r="AG151" s="11">
        <v>64.95</v>
      </c>
      <c r="AI151" t="s">
        <v>13</v>
      </c>
      <c r="AJ151" t="s">
        <v>551</v>
      </c>
      <c r="AK151" t="s">
        <v>14</v>
      </c>
      <c r="AL151" t="s">
        <v>552</v>
      </c>
      <c r="AM151" t="s">
        <v>15</v>
      </c>
      <c r="AN151" t="s">
        <v>553</v>
      </c>
      <c r="AO151" t="s">
        <v>16</v>
      </c>
      <c r="AP151" t="s">
        <v>554</v>
      </c>
      <c r="AQ151" t="s">
        <v>17</v>
      </c>
      <c r="AR151" t="s">
        <v>555</v>
      </c>
      <c r="AS151" t="s">
        <v>18</v>
      </c>
      <c r="AT151" t="s">
        <v>556</v>
      </c>
    </row>
    <row r="152" spans="2:46" s="1" customFormat="1" ht="45" customHeight="1" x14ac:dyDescent="0.35">
      <c r="B152" t="s">
        <v>557</v>
      </c>
      <c r="C152" t="s">
        <v>550</v>
      </c>
      <c r="D152" t="s">
        <v>148</v>
      </c>
      <c r="E152" t="s">
        <v>504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4">
        <v>2</v>
      </c>
      <c r="O152" s="24">
        <v>2</v>
      </c>
      <c r="P152" s="24">
        <v>4</v>
      </c>
      <c r="Q152" s="24">
        <v>4</v>
      </c>
      <c r="R152" s="24">
        <v>2</v>
      </c>
      <c r="S152" s="24">
        <v>2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 t="s">
        <v>1568</v>
      </c>
      <c r="AA152" t="s">
        <v>30</v>
      </c>
      <c r="AB152" s="2">
        <v>2</v>
      </c>
      <c r="AC152" s="26">
        <f t="shared" si="31"/>
        <v>16</v>
      </c>
      <c r="AD152" s="11">
        <f t="shared" si="39"/>
        <v>26</v>
      </c>
      <c r="AE152" s="3">
        <v>208</v>
      </c>
      <c r="AF152" s="3">
        <f t="shared" si="40"/>
        <v>416</v>
      </c>
      <c r="AG152" s="11">
        <v>64.95</v>
      </c>
      <c r="AI152" t="s">
        <v>13</v>
      </c>
      <c r="AJ152" t="s">
        <v>558</v>
      </c>
      <c r="AK152" t="s">
        <v>14</v>
      </c>
      <c r="AL152" t="s">
        <v>559</v>
      </c>
      <c r="AM152" t="s">
        <v>15</v>
      </c>
      <c r="AN152" t="s">
        <v>560</v>
      </c>
      <c r="AO152" t="s">
        <v>16</v>
      </c>
      <c r="AP152" t="s">
        <v>561</v>
      </c>
      <c r="AQ152" t="s">
        <v>17</v>
      </c>
      <c r="AR152" t="s">
        <v>562</v>
      </c>
      <c r="AS152" t="s">
        <v>18</v>
      </c>
      <c r="AT152" t="s">
        <v>563</v>
      </c>
    </row>
    <row r="153" spans="2:46" s="1" customFormat="1" ht="45" customHeight="1" x14ac:dyDescent="0.35">
      <c r="B153" t="s">
        <v>564</v>
      </c>
      <c r="C153" t="s">
        <v>565</v>
      </c>
      <c r="D153" t="s">
        <v>566</v>
      </c>
      <c r="E153" t="s">
        <v>452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4">
        <v>8</v>
      </c>
      <c r="N153" s="24">
        <v>16</v>
      </c>
      <c r="O153" s="24">
        <v>24</v>
      </c>
      <c r="P153" s="24">
        <v>24</v>
      </c>
      <c r="Q153" s="24">
        <v>16</v>
      </c>
      <c r="R153" s="24">
        <v>8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 t="s">
        <v>1568</v>
      </c>
      <c r="AA153" t="s">
        <v>30</v>
      </c>
      <c r="AB153" s="2">
        <v>8</v>
      </c>
      <c r="AC153" s="26">
        <f t="shared" si="31"/>
        <v>96</v>
      </c>
      <c r="AD153" s="11">
        <f>AE153/12</f>
        <v>28</v>
      </c>
      <c r="AE153" s="3">
        <v>336</v>
      </c>
      <c r="AF153" s="3">
        <f t="shared" si="40"/>
        <v>2688</v>
      </c>
      <c r="AG153" s="11">
        <v>69.95</v>
      </c>
      <c r="AI153" t="s">
        <v>12</v>
      </c>
      <c r="AJ153" t="s">
        <v>567</v>
      </c>
      <c r="AK153" t="s">
        <v>13</v>
      </c>
      <c r="AL153" t="s">
        <v>568</v>
      </c>
      <c r="AM153" t="s">
        <v>14</v>
      </c>
      <c r="AN153" t="s">
        <v>569</v>
      </c>
      <c r="AO153" t="s">
        <v>15</v>
      </c>
      <c r="AP153" t="s">
        <v>570</v>
      </c>
      <c r="AQ153" t="s">
        <v>16</v>
      </c>
      <c r="AR153" t="s">
        <v>571</v>
      </c>
      <c r="AS153" t="s">
        <v>17</v>
      </c>
      <c r="AT153" t="s">
        <v>572</v>
      </c>
    </row>
    <row r="154" spans="2:46" s="1" customFormat="1" ht="45" customHeight="1" x14ac:dyDescent="0.35">
      <c r="B154" t="s">
        <v>573</v>
      </c>
      <c r="C154" t="s">
        <v>565</v>
      </c>
      <c r="D154" t="s">
        <v>566</v>
      </c>
      <c r="E154" t="s">
        <v>468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4">
        <v>1</v>
      </c>
      <c r="N154" s="24">
        <v>1</v>
      </c>
      <c r="O154" s="24">
        <v>2</v>
      </c>
      <c r="P154" s="24">
        <v>2</v>
      </c>
      <c r="Q154" s="24">
        <v>1</v>
      </c>
      <c r="R154" s="24">
        <v>1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 t="s">
        <v>1568</v>
      </c>
      <c r="AA154" t="s">
        <v>30</v>
      </c>
      <c r="AB154" s="2">
        <v>1</v>
      </c>
      <c r="AC154" s="26">
        <f t="shared" si="31"/>
        <v>8</v>
      </c>
      <c r="AD154" s="11">
        <f>AE154/8</f>
        <v>28</v>
      </c>
      <c r="AE154" s="3">
        <v>224</v>
      </c>
      <c r="AF154" s="3">
        <f t="shared" si="40"/>
        <v>224</v>
      </c>
      <c r="AG154" s="11">
        <v>69.95</v>
      </c>
      <c r="AI154" t="s">
        <v>12</v>
      </c>
      <c r="AJ154" t="s">
        <v>567</v>
      </c>
      <c r="AK154" t="s">
        <v>13</v>
      </c>
      <c r="AL154" t="s">
        <v>568</v>
      </c>
      <c r="AM154" t="s">
        <v>14</v>
      </c>
      <c r="AN154" t="s">
        <v>569</v>
      </c>
      <c r="AO154" t="s">
        <v>15</v>
      </c>
      <c r="AP154" t="s">
        <v>570</v>
      </c>
      <c r="AQ154" t="s">
        <v>16</v>
      </c>
      <c r="AR154" t="s">
        <v>571</v>
      </c>
      <c r="AS154" t="s">
        <v>17</v>
      </c>
      <c r="AT154" t="s">
        <v>572</v>
      </c>
    </row>
    <row r="155" spans="2:46" s="1" customFormat="1" ht="45" customHeight="1" x14ac:dyDescent="0.35">
      <c r="B155" t="s">
        <v>574</v>
      </c>
      <c r="C155" t="s">
        <v>565</v>
      </c>
      <c r="D155" t="s">
        <v>148</v>
      </c>
      <c r="E155" t="s">
        <v>452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4">
        <v>14</v>
      </c>
      <c r="N155" s="24">
        <v>28</v>
      </c>
      <c r="O155" s="24">
        <v>42</v>
      </c>
      <c r="P155" s="24">
        <v>42</v>
      </c>
      <c r="Q155" s="24">
        <v>28</v>
      </c>
      <c r="R155" s="24">
        <v>14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 t="s">
        <v>1568</v>
      </c>
      <c r="AA155" t="s">
        <v>30</v>
      </c>
      <c r="AB155" s="2">
        <v>14</v>
      </c>
      <c r="AC155" s="26">
        <f t="shared" si="31"/>
        <v>168</v>
      </c>
      <c r="AD155" s="11">
        <f t="shared" ref="AD155:AD156" si="41">AE155/12</f>
        <v>28</v>
      </c>
      <c r="AE155" s="3">
        <v>336</v>
      </c>
      <c r="AF155" s="3">
        <f t="shared" si="40"/>
        <v>4704</v>
      </c>
      <c r="AG155" s="11">
        <v>69.95</v>
      </c>
      <c r="AI155" t="s">
        <v>12</v>
      </c>
      <c r="AJ155" t="s">
        <v>575</v>
      </c>
      <c r="AK155" t="s">
        <v>13</v>
      </c>
      <c r="AL155" t="s">
        <v>576</v>
      </c>
      <c r="AM155" t="s">
        <v>14</v>
      </c>
      <c r="AN155" t="s">
        <v>577</v>
      </c>
      <c r="AO155" t="s">
        <v>15</v>
      </c>
      <c r="AP155" t="s">
        <v>578</v>
      </c>
      <c r="AQ155" t="s">
        <v>16</v>
      </c>
      <c r="AR155" t="s">
        <v>579</v>
      </c>
      <c r="AS155" t="s">
        <v>17</v>
      </c>
      <c r="AT155" t="s">
        <v>580</v>
      </c>
    </row>
    <row r="156" spans="2:46" s="1" customFormat="1" ht="45" customHeight="1" x14ac:dyDescent="0.35">
      <c r="B156" t="s">
        <v>581</v>
      </c>
      <c r="C156" t="s">
        <v>582</v>
      </c>
      <c r="D156" t="s">
        <v>409</v>
      </c>
      <c r="E156" t="s">
        <v>452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4">
        <v>8</v>
      </c>
      <c r="N156" s="24">
        <v>16</v>
      </c>
      <c r="O156" s="24">
        <v>24</v>
      </c>
      <c r="P156" s="24">
        <v>24</v>
      </c>
      <c r="Q156" s="24">
        <v>16</v>
      </c>
      <c r="R156" s="24">
        <v>8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 t="s">
        <v>1568</v>
      </c>
      <c r="AA156" t="s">
        <v>30</v>
      </c>
      <c r="AB156" s="2">
        <v>8</v>
      </c>
      <c r="AC156" s="26">
        <f t="shared" si="31"/>
        <v>96</v>
      </c>
      <c r="AD156" s="11">
        <f t="shared" si="41"/>
        <v>32</v>
      </c>
      <c r="AE156" s="3">
        <v>384</v>
      </c>
      <c r="AF156" s="3">
        <f t="shared" si="40"/>
        <v>3072</v>
      </c>
      <c r="AG156" s="11">
        <v>79.95</v>
      </c>
      <c r="AI156" t="s">
        <v>12</v>
      </c>
      <c r="AJ156" t="s">
        <v>583</v>
      </c>
      <c r="AK156" t="s">
        <v>13</v>
      </c>
      <c r="AL156" t="s">
        <v>584</v>
      </c>
      <c r="AM156" t="s">
        <v>14</v>
      </c>
      <c r="AN156" t="s">
        <v>585</v>
      </c>
      <c r="AO156" t="s">
        <v>15</v>
      </c>
      <c r="AP156" t="s">
        <v>586</v>
      </c>
      <c r="AQ156" t="s">
        <v>16</v>
      </c>
      <c r="AR156" t="s">
        <v>587</v>
      </c>
      <c r="AS156" t="s">
        <v>17</v>
      </c>
      <c r="AT156" t="s">
        <v>588</v>
      </c>
    </row>
    <row r="157" spans="2:46" s="1" customFormat="1" ht="45" customHeight="1" x14ac:dyDescent="0.35">
      <c r="B157" t="s">
        <v>589</v>
      </c>
      <c r="C157" t="s">
        <v>582</v>
      </c>
      <c r="D157" t="s">
        <v>409</v>
      </c>
      <c r="E157" t="s">
        <v>468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4">
        <v>1</v>
      </c>
      <c r="N157" s="24">
        <v>1</v>
      </c>
      <c r="O157" s="24">
        <v>2</v>
      </c>
      <c r="P157" s="24">
        <v>2</v>
      </c>
      <c r="Q157" s="24">
        <v>1</v>
      </c>
      <c r="R157" s="24">
        <v>1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 t="s">
        <v>1568</v>
      </c>
      <c r="AA157" t="s">
        <v>30</v>
      </c>
      <c r="AB157" s="2">
        <v>1</v>
      </c>
      <c r="AC157" s="26">
        <f t="shared" si="31"/>
        <v>8</v>
      </c>
      <c r="AD157" s="11">
        <f t="shared" ref="AD157:AD158" si="42">AE157/8</f>
        <v>32</v>
      </c>
      <c r="AE157" s="3">
        <v>256</v>
      </c>
      <c r="AF157" s="3">
        <f t="shared" si="40"/>
        <v>256</v>
      </c>
      <c r="AG157" s="11">
        <v>79.95</v>
      </c>
      <c r="AI157" t="s">
        <v>12</v>
      </c>
      <c r="AJ157" t="s">
        <v>583</v>
      </c>
      <c r="AK157" t="s">
        <v>13</v>
      </c>
      <c r="AL157" t="s">
        <v>584</v>
      </c>
      <c r="AM157" t="s">
        <v>14</v>
      </c>
      <c r="AN157" t="s">
        <v>585</v>
      </c>
      <c r="AO157" t="s">
        <v>15</v>
      </c>
      <c r="AP157" t="s">
        <v>586</v>
      </c>
      <c r="AQ157" t="s">
        <v>16</v>
      </c>
      <c r="AR157" t="s">
        <v>587</v>
      </c>
      <c r="AS157" t="s">
        <v>17</v>
      </c>
      <c r="AT157" t="s">
        <v>588</v>
      </c>
    </row>
    <row r="158" spans="2:46" s="1" customFormat="1" ht="45" customHeight="1" x14ac:dyDescent="0.35">
      <c r="B158" t="s">
        <v>590</v>
      </c>
      <c r="C158" t="s">
        <v>582</v>
      </c>
      <c r="D158" t="s">
        <v>409</v>
      </c>
      <c r="E158" t="s">
        <v>504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4">
        <v>7</v>
      </c>
      <c r="O158" s="24">
        <v>7</v>
      </c>
      <c r="P158" s="24">
        <v>14</v>
      </c>
      <c r="Q158" s="24">
        <v>14</v>
      </c>
      <c r="R158" s="24">
        <v>7</v>
      </c>
      <c r="S158" s="24">
        <v>7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 t="s">
        <v>1568</v>
      </c>
      <c r="AA158" t="s">
        <v>30</v>
      </c>
      <c r="AB158" s="2">
        <v>7</v>
      </c>
      <c r="AC158" s="26">
        <f t="shared" si="31"/>
        <v>56</v>
      </c>
      <c r="AD158" s="11">
        <f t="shared" si="42"/>
        <v>32</v>
      </c>
      <c r="AE158" s="3">
        <v>256</v>
      </c>
      <c r="AF158" s="3">
        <f t="shared" si="40"/>
        <v>1792</v>
      </c>
      <c r="AG158" s="11">
        <v>79.95</v>
      </c>
      <c r="AI158" t="s">
        <v>13</v>
      </c>
      <c r="AJ158" t="s">
        <v>584</v>
      </c>
      <c r="AK158" t="s">
        <v>14</v>
      </c>
      <c r="AL158" t="s">
        <v>585</v>
      </c>
      <c r="AM158" t="s">
        <v>15</v>
      </c>
      <c r="AN158" t="s">
        <v>586</v>
      </c>
      <c r="AO158" t="s">
        <v>16</v>
      </c>
      <c r="AP158" t="s">
        <v>587</v>
      </c>
      <c r="AQ158" t="s">
        <v>17</v>
      </c>
      <c r="AR158" t="s">
        <v>588</v>
      </c>
      <c r="AS158" t="s">
        <v>18</v>
      </c>
      <c r="AT158" t="s">
        <v>591</v>
      </c>
    </row>
    <row r="159" spans="2:46" s="1" customFormat="1" ht="50.25" customHeight="1" x14ac:dyDescent="0.35">
      <c r="B159" t="s">
        <v>592</v>
      </c>
      <c r="C159" t="s">
        <v>582</v>
      </c>
      <c r="D159" t="s">
        <v>148</v>
      </c>
      <c r="E159" t="s">
        <v>452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4">
        <v>8</v>
      </c>
      <c r="N159" s="24">
        <v>16</v>
      </c>
      <c r="O159" s="24">
        <v>24</v>
      </c>
      <c r="P159" s="24">
        <v>24</v>
      </c>
      <c r="Q159" s="24">
        <v>16</v>
      </c>
      <c r="R159" s="24">
        <v>8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 t="s">
        <v>1568</v>
      </c>
      <c r="AA159" t="s">
        <v>30</v>
      </c>
      <c r="AB159" s="2">
        <v>8</v>
      </c>
      <c r="AC159" s="26">
        <f t="shared" si="31"/>
        <v>96</v>
      </c>
      <c r="AD159" s="11">
        <f t="shared" ref="AD159:AD160" si="43">AE159/12</f>
        <v>32</v>
      </c>
      <c r="AE159" s="3">
        <v>384</v>
      </c>
      <c r="AF159" s="3">
        <f t="shared" si="40"/>
        <v>3072</v>
      </c>
      <c r="AG159" s="11">
        <v>79.95</v>
      </c>
      <c r="AI159" t="s">
        <v>12</v>
      </c>
      <c r="AJ159" t="s">
        <v>593</v>
      </c>
      <c r="AK159" t="s">
        <v>13</v>
      </c>
      <c r="AL159" t="s">
        <v>594</v>
      </c>
      <c r="AM159" t="s">
        <v>14</v>
      </c>
      <c r="AN159" t="s">
        <v>595</v>
      </c>
      <c r="AO159" t="s">
        <v>15</v>
      </c>
      <c r="AP159" t="s">
        <v>596</v>
      </c>
      <c r="AQ159" t="s">
        <v>16</v>
      </c>
      <c r="AR159" t="s">
        <v>597</v>
      </c>
      <c r="AS159" t="s">
        <v>17</v>
      </c>
      <c r="AT159" t="s">
        <v>598</v>
      </c>
    </row>
    <row r="160" spans="2:46" s="1" customFormat="1" ht="50.25" customHeight="1" x14ac:dyDescent="0.35">
      <c r="B160" t="s">
        <v>599</v>
      </c>
      <c r="C160" t="s">
        <v>582</v>
      </c>
      <c r="D160" t="s">
        <v>148</v>
      </c>
      <c r="E160" t="s">
        <v>500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4">
        <v>8</v>
      </c>
      <c r="O160" s="24">
        <v>16</v>
      </c>
      <c r="P160" s="24">
        <v>24</v>
      </c>
      <c r="Q160" s="24">
        <v>24</v>
      </c>
      <c r="R160" s="24">
        <v>16</v>
      </c>
      <c r="S160" s="24">
        <v>8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 t="s">
        <v>1568</v>
      </c>
      <c r="AA160" t="s">
        <v>30</v>
      </c>
      <c r="AB160" s="2">
        <v>8</v>
      </c>
      <c r="AC160" s="26">
        <f t="shared" si="31"/>
        <v>96</v>
      </c>
      <c r="AD160" s="11">
        <f t="shared" si="43"/>
        <v>32</v>
      </c>
      <c r="AE160" s="3">
        <v>384</v>
      </c>
      <c r="AF160" s="3">
        <f t="shared" si="40"/>
        <v>3072</v>
      </c>
      <c r="AG160" s="11">
        <v>79.95</v>
      </c>
      <c r="AI160" t="s">
        <v>13</v>
      </c>
      <c r="AJ160" t="s">
        <v>594</v>
      </c>
      <c r="AK160" t="s">
        <v>14</v>
      </c>
      <c r="AL160" t="s">
        <v>595</v>
      </c>
      <c r="AM160" t="s">
        <v>15</v>
      </c>
      <c r="AN160" t="s">
        <v>596</v>
      </c>
      <c r="AO160" t="s">
        <v>16</v>
      </c>
      <c r="AP160" t="s">
        <v>597</v>
      </c>
      <c r="AQ160" t="s">
        <v>17</v>
      </c>
      <c r="AR160" t="s">
        <v>598</v>
      </c>
      <c r="AS160" t="s">
        <v>18</v>
      </c>
      <c r="AT160" t="s">
        <v>600</v>
      </c>
    </row>
    <row r="161" spans="2:46" s="1" customFormat="1" ht="50.25" customHeight="1" x14ac:dyDescent="0.35">
      <c r="B161" t="s">
        <v>601</v>
      </c>
      <c r="C161" t="s">
        <v>582</v>
      </c>
      <c r="D161" t="s">
        <v>148</v>
      </c>
      <c r="E161" t="s">
        <v>468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4">
        <v>3</v>
      </c>
      <c r="N161" s="24">
        <v>3</v>
      </c>
      <c r="O161" s="24">
        <v>6</v>
      </c>
      <c r="P161" s="24">
        <v>6</v>
      </c>
      <c r="Q161" s="24">
        <v>3</v>
      </c>
      <c r="R161" s="24">
        <v>3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 t="s">
        <v>1568</v>
      </c>
      <c r="AA161" t="s">
        <v>30</v>
      </c>
      <c r="AB161" s="2">
        <v>3</v>
      </c>
      <c r="AC161" s="26">
        <f t="shared" si="31"/>
        <v>24</v>
      </c>
      <c r="AD161" s="11">
        <f t="shared" ref="AD161:AD162" si="44">AE161/8</f>
        <v>32</v>
      </c>
      <c r="AE161" s="3">
        <v>256</v>
      </c>
      <c r="AF161" s="3">
        <f t="shared" si="40"/>
        <v>768</v>
      </c>
      <c r="AG161" s="11">
        <v>79.95</v>
      </c>
      <c r="AI161" t="s">
        <v>12</v>
      </c>
      <c r="AJ161" t="s">
        <v>593</v>
      </c>
      <c r="AK161" t="s">
        <v>13</v>
      </c>
      <c r="AL161" t="s">
        <v>594</v>
      </c>
      <c r="AM161" t="s">
        <v>14</v>
      </c>
      <c r="AN161" t="s">
        <v>595</v>
      </c>
      <c r="AO161" t="s">
        <v>15</v>
      </c>
      <c r="AP161" t="s">
        <v>596</v>
      </c>
      <c r="AQ161" t="s">
        <v>16</v>
      </c>
      <c r="AR161" t="s">
        <v>597</v>
      </c>
      <c r="AS161" t="s">
        <v>17</v>
      </c>
      <c r="AT161" t="s">
        <v>598</v>
      </c>
    </row>
    <row r="162" spans="2:46" s="1" customFormat="1" ht="50.25" customHeight="1" x14ac:dyDescent="0.35">
      <c r="B162" t="s">
        <v>602</v>
      </c>
      <c r="C162" t="s">
        <v>582</v>
      </c>
      <c r="D162" t="s">
        <v>148</v>
      </c>
      <c r="E162" t="s">
        <v>504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4">
        <v>3</v>
      </c>
      <c r="O162" s="24">
        <v>3</v>
      </c>
      <c r="P162" s="24">
        <v>6</v>
      </c>
      <c r="Q162" s="24">
        <v>6</v>
      </c>
      <c r="R162" s="24">
        <v>3</v>
      </c>
      <c r="S162" s="24">
        <v>3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 t="s">
        <v>1568</v>
      </c>
      <c r="AA162" t="s">
        <v>30</v>
      </c>
      <c r="AB162" s="2">
        <v>3</v>
      </c>
      <c r="AC162" s="26">
        <f t="shared" si="31"/>
        <v>24</v>
      </c>
      <c r="AD162" s="11">
        <f t="shared" si="44"/>
        <v>32</v>
      </c>
      <c r="AE162" s="3">
        <v>256</v>
      </c>
      <c r="AF162" s="3">
        <f t="shared" si="40"/>
        <v>768</v>
      </c>
      <c r="AG162" s="11">
        <v>79.95</v>
      </c>
      <c r="AI162" t="s">
        <v>13</v>
      </c>
      <c r="AJ162" t="s">
        <v>594</v>
      </c>
      <c r="AK162" t="s">
        <v>14</v>
      </c>
      <c r="AL162" t="s">
        <v>595</v>
      </c>
      <c r="AM162" t="s">
        <v>15</v>
      </c>
      <c r="AN162" t="s">
        <v>596</v>
      </c>
      <c r="AO162" t="s">
        <v>16</v>
      </c>
      <c r="AP162" t="s">
        <v>597</v>
      </c>
      <c r="AQ162" t="s">
        <v>17</v>
      </c>
      <c r="AR162" t="s">
        <v>598</v>
      </c>
      <c r="AS162" t="s">
        <v>18</v>
      </c>
      <c r="AT162" t="s">
        <v>600</v>
      </c>
    </row>
    <row r="163" spans="2:46" s="1" customFormat="1" ht="47.25" customHeight="1" x14ac:dyDescent="0.35">
      <c r="B163" t="s">
        <v>603</v>
      </c>
      <c r="C163" t="s">
        <v>604</v>
      </c>
      <c r="D163" t="s">
        <v>605</v>
      </c>
      <c r="E163" t="s">
        <v>500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4">
        <v>24</v>
      </c>
      <c r="O163" s="24">
        <v>48</v>
      </c>
      <c r="P163" s="24">
        <v>72</v>
      </c>
      <c r="Q163" s="24">
        <v>72</v>
      </c>
      <c r="R163" s="24">
        <v>48</v>
      </c>
      <c r="S163" s="24">
        <v>24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 t="s">
        <v>1565</v>
      </c>
      <c r="AA163" t="s">
        <v>30</v>
      </c>
      <c r="AB163" s="2">
        <v>24</v>
      </c>
      <c r="AC163" s="26">
        <f t="shared" si="31"/>
        <v>288</v>
      </c>
      <c r="AD163" s="11">
        <f t="shared" ref="AD163:AD166" si="45">AE163/12</f>
        <v>32</v>
      </c>
      <c r="AE163" s="3">
        <v>384</v>
      </c>
      <c r="AF163" s="3">
        <f t="shared" si="40"/>
        <v>9216</v>
      </c>
      <c r="AG163" s="11">
        <v>79.95</v>
      </c>
      <c r="AI163" t="s">
        <v>13</v>
      </c>
      <c r="AJ163" t="s">
        <v>606</v>
      </c>
      <c r="AK163" t="s">
        <v>14</v>
      </c>
      <c r="AL163" t="s">
        <v>607</v>
      </c>
      <c r="AM163" t="s">
        <v>15</v>
      </c>
      <c r="AN163" t="s">
        <v>608</v>
      </c>
      <c r="AO163" t="s">
        <v>16</v>
      </c>
      <c r="AP163" t="s">
        <v>609</v>
      </c>
      <c r="AQ163" t="s">
        <v>17</v>
      </c>
      <c r="AR163" t="s">
        <v>610</v>
      </c>
      <c r="AS163" t="s">
        <v>18</v>
      </c>
      <c r="AT163" t="s">
        <v>611</v>
      </c>
    </row>
    <row r="164" spans="2:46" s="1" customFormat="1" ht="47.25" customHeight="1" x14ac:dyDescent="0.35">
      <c r="B164" t="s">
        <v>612</v>
      </c>
      <c r="C164" t="s">
        <v>604</v>
      </c>
      <c r="D164" t="s">
        <v>613</v>
      </c>
      <c r="E164" t="s">
        <v>452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4">
        <v>13</v>
      </c>
      <c r="N164" s="24">
        <v>26</v>
      </c>
      <c r="O164" s="24">
        <v>39</v>
      </c>
      <c r="P164" s="24">
        <v>39</v>
      </c>
      <c r="Q164" s="24">
        <v>26</v>
      </c>
      <c r="R164" s="24">
        <v>13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 t="s">
        <v>1565</v>
      </c>
      <c r="AA164" t="s">
        <v>30</v>
      </c>
      <c r="AB164" s="2">
        <v>13</v>
      </c>
      <c r="AC164" s="26">
        <f t="shared" si="31"/>
        <v>156</v>
      </c>
      <c r="AD164" s="11">
        <f t="shared" si="45"/>
        <v>32</v>
      </c>
      <c r="AE164" s="3">
        <v>384</v>
      </c>
      <c r="AF164" s="3">
        <f t="shared" si="40"/>
        <v>4992</v>
      </c>
      <c r="AG164" s="11">
        <v>79.95</v>
      </c>
      <c r="AI164" t="s">
        <v>12</v>
      </c>
      <c r="AJ164" t="s">
        <v>614</v>
      </c>
      <c r="AK164" t="s">
        <v>13</v>
      </c>
      <c r="AL164" t="s">
        <v>615</v>
      </c>
      <c r="AM164" t="s">
        <v>14</v>
      </c>
      <c r="AN164" t="s">
        <v>616</v>
      </c>
      <c r="AO164" t="s">
        <v>15</v>
      </c>
      <c r="AP164" t="s">
        <v>617</v>
      </c>
      <c r="AQ164" t="s">
        <v>16</v>
      </c>
      <c r="AR164" t="s">
        <v>618</v>
      </c>
      <c r="AS164" t="s">
        <v>17</v>
      </c>
      <c r="AT164" t="s">
        <v>619</v>
      </c>
    </row>
    <row r="165" spans="2:46" s="1" customFormat="1" ht="47.25" customHeight="1" x14ac:dyDescent="0.35">
      <c r="B165" t="s">
        <v>620</v>
      </c>
      <c r="C165" t="s">
        <v>604</v>
      </c>
      <c r="D165" t="s">
        <v>613</v>
      </c>
      <c r="E165" t="s">
        <v>500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4">
        <v>21</v>
      </c>
      <c r="O165" s="24">
        <v>42</v>
      </c>
      <c r="P165" s="24">
        <v>63</v>
      </c>
      <c r="Q165" s="24">
        <v>63</v>
      </c>
      <c r="R165" s="24">
        <v>42</v>
      </c>
      <c r="S165" s="24">
        <v>21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 t="s">
        <v>1565</v>
      </c>
      <c r="AA165" t="s">
        <v>30</v>
      </c>
      <c r="AB165" s="2">
        <v>21</v>
      </c>
      <c r="AC165" s="26">
        <f t="shared" si="31"/>
        <v>252</v>
      </c>
      <c r="AD165" s="11">
        <f t="shared" si="45"/>
        <v>32</v>
      </c>
      <c r="AE165" s="3">
        <v>384</v>
      </c>
      <c r="AF165" s="3">
        <f t="shared" si="40"/>
        <v>8064</v>
      </c>
      <c r="AG165" s="11">
        <v>79.95</v>
      </c>
      <c r="AI165" t="s">
        <v>13</v>
      </c>
      <c r="AJ165" t="s">
        <v>615</v>
      </c>
      <c r="AK165" t="s">
        <v>14</v>
      </c>
      <c r="AL165" t="s">
        <v>616</v>
      </c>
      <c r="AM165" t="s">
        <v>15</v>
      </c>
      <c r="AN165" t="s">
        <v>617</v>
      </c>
      <c r="AO165" t="s">
        <v>16</v>
      </c>
      <c r="AP165" t="s">
        <v>618</v>
      </c>
      <c r="AQ165" t="s">
        <v>17</v>
      </c>
      <c r="AR165" t="s">
        <v>619</v>
      </c>
      <c r="AS165" t="s">
        <v>18</v>
      </c>
      <c r="AT165" t="s">
        <v>621</v>
      </c>
    </row>
    <row r="166" spans="2:46" s="1" customFormat="1" ht="47.25" customHeight="1" x14ac:dyDescent="0.35">
      <c r="B166" t="s">
        <v>622</v>
      </c>
      <c r="C166" t="s">
        <v>604</v>
      </c>
      <c r="D166" t="s">
        <v>623</v>
      </c>
      <c r="E166" t="s">
        <v>500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4">
        <v>22</v>
      </c>
      <c r="O166" s="24">
        <v>44</v>
      </c>
      <c r="P166" s="24">
        <v>66</v>
      </c>
      <c r="Q166" s="24">
        <v>66</v>
      </c>
      <c r="R166" s="24">
        <v>44</v>
      </c>
      <c r="S166" s="24">
        <v>22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 t="s">
        <v>1565</v>
      </c>
      <c r="AA166" t="s">
        <v>30</v>
      </c>
      <c r="AB166" s="2">
        <v>22</v>
      </c>
      <c r="AC166" s="26">
        <f t="shared" si="31"/>
        <v>264</v>
      </c>
      <c r="AD166" s="11">
        <f t="shared" si="45"/>
        <v>32</v>
      </c>
      <c r="AE166" s="3">
        <v>384</v>
      </c>
      <c r="AF166" s="3">
        <f t="shared" si="40"/>
        <v>8448</v>
      </c>
      <c r="AG166" s="11">
        <v>79.95</v>
      </c>
      <c r="AI166" t="s">
        <v>13</v>
      </c>
      <c r="AJ166" t="s">
        <v>624</v>
      </c>
      <c r="AK166" t="s">
        <v>14</v>
      </c>
      <c r="AL166" t="s">
        <v>625</v>
      </c>
      <c r="AM166" t="s">
        <v>15</v>
      </c>
      <c r="AN166" t="s">
        <v>626</v>
      </c>
      <c r="AO166" t="s">
        <v>16</v>
      </c>
      <c r="AP166" t="s">
        <v>627</v>
      </c>
      <c r="AQ166" t="s">
        <v>17</v>
      </c>
      <c r="AR166" t="s">
        <v>628</v>
      </c>
      <c r="AS166" t="s">
        <v>18</v>
      </c>
      <c r="AT166" t="s">
        <v>629</v>
      </c>
    </row>
    <row r="167" spans="2:46" s="1" customFormat="1" ht="47.25" customHeight="1" x14ac:dyDescent="0.35">
      <c r="B167" t="s">
        <v>630</v>
      </c>
      <c r="C167" t="s">
        <v>604</v>
      </c>
      <c r="D167" t="s">
        <v>623</v>
      </c>
      <c r="E167" t="s">
        <v>504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4">
        <v>10</v>
      </c>
      <c r="O167" s="24">
        <v>10</v>
      </c>
      <c r="P167" s="24">
        <v>20</v>
      </c>
      <c r="Q167" s="24">
        <v>20</v>
      </c>
      <c r="R167" s="24">
        <v>10</v>
      </c>
      <c r="S167" s="24">
        <v>10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 t="s">
        <v>1565</v>
      </c>
      <c r="AA167" t="s">
        <v>30</v>
      </c>
      <c r="AB167" s="2">
        <v>10</v>
      </c>
      <c r="AC167" s="26">
        <f t="shared" si="31"/>
        <v>80</v>
      </c>
      <c r="AD167" s="11">
        <f>AE167/8</f>
        <v>32</v>
      </c>
      <c r="AE167" s="3">
        <v>256</v>
      </c>
      <c r="AF167" s="3">
        <f t="shared" si="40"/>
        <v>2560</v>
      </c>
      <c r="AG167" s="11">
        <v>79.95</v>
      </c>
      <c r="AI167" t="s">
        <v>13</v>
      </c>
      <c r="AJ167" t="s">
        <v>624</v>
      </c>
      <c r="AK167" t="s">
        <v>14</v>
      </c>
      <c r="AL167" t="s">
        <v>625</v>
      </c>
      <c r="AM167" t="s">
        <v>15</v>
      </c>
      <c r="AN167" t="s">
        <v>626</v>
      </c>
      <c r="AO167" t="s">
        <v>16</v>
      </c>
      <c r="AP167" t="s">
        <v>627</v>
      </c>
      <c r="AQ167" t="s">
        <v>17</v>
      </c>
      <c r="AR167" t="s">
        <v>628</v>
      </c>
      <c r="AS167" t="s">
        <v>18</v>
      </c>
      <c r="AT167" t="s">
        <v>629</v>
      </c>
    </row>
    <row r="168" spans="2:46" s="1" customFormat="1" ht="50.25" customHeight="1" x14ac:dyDescent="0.35">
      <c r="B168" t="s">
        <v>631</v>
      </c>
      <c r="C168" t="s">
        <v>632</v>
      </c>
      <c r="D168" t="s">
        <v>633</v>
      </c>
      <c r="E168" t="s">
        <v>452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4">
        <v>1</v>
      </c>
      <c r="N168" s="24">
        <v>2</v>
      </c>
      <c r="O168" s="24">
        <v>3</v>
      </c>
      <c r="P168" s="24">
        <v>3</v>
      </c>
      <c r="Q168" s="24">
        <v>2</v>
      </c>
      <c r="R168" s="24">
        <v>1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 t="s">
        <v>1566</v>
      </c>
      <c r="AA168" t="s">
        <v>30</v>
      </c>
      <c r="AB168" s="2">
        <v>1</v>
      </c>
      <c r="AC168" s="26">
        <f t="shared" si="31"/>
        <v>12</v>
      </c>
      <c r="AD168" s="11">
        <f t="shared" ref="AD168:AD169" si="46">AE168/12</f>
        <v>24</v>
      </c>
      <c r="AE168" s="3">
        <v>288</v>
      </c>
      <c r="AF168" s="3">
        <f>AE168*AB168</f>
        <v>288</v>
      </c>
      <c r="AG168" s="11">
        <v>59.95</v>
      </c>
      <c r="AI168" t="s">
        <v>12</v>
      </c>
      <c r="AJ168" t="s">
        <v>634</v>
      </c>
      <c r="AK168" t="s">
        <v>13</v>
      </c>
      <c r="AL168" t="s">
        <v>635</v>
      </c>
      <c r="AM168" t="s">
        <v>14</v>
      </c>
      <c r="AN168" t="s">
        <v>636</v>
      </c>
      <c r="AO168" t="s">
        <v>15</v>
      </c>
      <c r="AP168" t="s">
        <v>637</v>
      </c>
      <c r="AQ168" t="s">
        <v>16</v>
      </c>
      <c r="AR168" t="s">
        <v>638</v>
      </c>
      <c r="AS168" t="s">
        <v>17</v>
      </c>
      <c r="AT168" t="s">
        <v>639</v>
      </c>
    </row>
    <row r="169" spans="2:46" s="1" customFormat="1" ht="48.75" customHeight="1" x14ac:dyDescent="0.35">
      <c r="B169" t="s">
        <v>640</v>
      </c>
      <c r="C169" t="s">
        <v>641</v>
      </c>
      <c r="D169" t="s">
        <v>642</v>
      </c>
      <c r="E169" t="s">
        <v>452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4">
        <v>4</v>
      </c>
      <c r="N169" s="24">
        <v>8</v>
      </c>
      <c r="O169" s="24">
        <v>12</v>
      </c>
      <c r="P169" s="24">
        <v>12</v>
      </c>
      <c r="Q169" s="24">
        <v>8</v>
      </c>
      <c r="R169" s="24">
        <v>4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 t="s">
        <v>1568</v>
      </c>
      <c r="AA169" t="s">
        <v>30</v>
      </c>
      <c r="AB169" s="2">
        <v>4</v>
      </c>
      <c r="AC169" s="26">
        <f t="shared" si="31"/>
        <v>48</v>
      </c>
      <c r="AD169" s="11">
        <f t="shared" si="46"/>
        <v>26</v>
      </c>
      <c r="AE169" s="3">
        <v>312</v>
      </c>
      <c r="AF169" s="3">
        <f t="shared" ref="AF169:AF211" si="47">AE169*AB169</f>
        <v>1248</v>
      </c>
      <c r="AG169" s="11">
        <v>64.95</v>
      </c>
      <c r="AI169" t="s">
        <v>12</v>
      </c>
      <c r="AJ169" t="s">
        <v>643</v>
      </c>
      <c r="AK169" t="s">
        <v>13</v>
      </c>
      <c r="AL169" t="s">
        <v>644</v>
      </c>
      <c r="AM169" t="s">
        <v>14</v>
      </c>
      <c r="AN169" t="s">
        <v>645</v>
      </c>
      <c r="AO169" t="s">
        <v>15</v>
      </c>
      <c r="AP169" t="s">
        <v>646</v>
      </c>
      <c r="AQ169" t="s">
        <v>16</v>
      </c>
      <c r="AR169" t="s">
        <v>647</v>
      </c>
      <c r="AS169" t="s">
        <v>17</v>
      </c>
      <c r="AT169" t="s">
        <v>648</v>
      </c>
    </row>
    <row r="170" spans="2:46" s="1" customFormat="1" ht="48.75" customHeight="1" x14ac:dyDescent="0.35">
      <c r="B170" t="s">
        <v>649</v>
      </c>
      <c r="C170" t="s">
        <v>641</v>
      </c>
      <c r="D170" t="s">
        <v>642</v>
      </c>
      <c r="E170" t="s">
        <v>468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4">
        <v>7</v>
      </c>
      <c r="N170" s="24">
        <v>7</v>
      </c>
      <c r="O170" s="24">
        <v>14</v>
      </c>
      <c r="P170" s="24">
        <v>14</v>
      </c>
      <c r="Q170" s="24">
        <v>7</v>
      </c>
      <c r="R170" s="24">
        <v>7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 t="s">
        <v>1568</v>
      </c>
      <c r="AA170" t="s">
        <v>30</v>
      </c>
      <c r="AB170" s="2">
        <v>7</v>
      </c>
      <c r="AC170" s="26">
        <f t="shared" si="31"/>
        <v>56</v>
      </c>
      <c r="AD170" s="11">
        <f t="shared" ref="AD170:AD171" si="48">AE170/8</f>
        <v>26</v>
      </c>
      <c r="AE170" s="3">
        <v>208</v>
      </c>
      <c r="AF170" s="3">
        <f t="shared" si="47"/>
        <v>1456</v>
      </c>
      <c r="AG170" s="11">
        <v>64.95</v>
      </c>
      <c r="AI170" t="s">
        <v>12</v>
      </c>
      <c r="AJ170" t="s">
        <v>643</v>
      </c>
      <c r="AK170" t="s">
        <v>13</v>
      </c>
      <c r="AL170" t="s">
        <v>644</v>
      </c>
      <c r="AM170" t="s">
        <v>14</v>
      </c>
      <c r="AN170" t="s">
        <v>645</v>
      </c>
      <c r="AO170" t="s">
        <v>15</v>
      </c>
      <c r="AP170" t="s">
        <v>646</v>
      </c>
      <c r="AQ170" t="s">
        <v>16</v>
      </c>
      <c r="AR170" t="s">
        <v>647</v>
      </c>
      <c r="AS170" t="s">
        <v>17</v>
      </c>
      <c r="AT170" t="s">
        <v>648</v>
      </c>
    </row>
    <row r="171" spans="2:46" s="1" customFormat="1" ht="48.75" customHeight="1" x14ac:dyDescent="0.35">
      <c r="B171" t="s">
        <v>650</v>
      </c>
      <c r="C171" t="s">
        <v>641</v>
      </c>
      <c r="D171" t="s">
        <v>113</v>
      </c>
      <c r="E171" t="s">
        <v>468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4">
        <v>1</v>
      </c>
      <c r="N171" s="24">
        <v>1</v>
      </c>
      <c r="O171" s="24">
        <v>2</v>
      </c>
      <c r="P171" s="24">
        <v>2</v>
      </c>
      <c r="Q171" s="24">
        <v>1</v>
      </c>
      <c r="R171" s="24">
        <v>1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 t="s">
        <v>1568</v>
      </c>
      <c r="AA171" t="s">
        <v>30</v>
      </c>
      <c r="AB171" s="2">
        <v>1</v>
      </c>
      <c r="AC171" s="26">
        <f t="shared" si="31"/>
        <v>8</v>
      </c>
      <c r="AD171" s="11">
        <f t="shared" si="48"/>
        <v>26</v>
      </c>
      <c r="AE171" s="3">
        <v>208</v>
      </c>
      <c r="AF171" s="3">
        <f t="shared" si="47"/>
        <v>208</v>
      </c>
      <c r="AG171" s="11">
        <v>64.95</v>
      </c>
      <c r="AI171" t="s">
        <v>12</v>
      </c>
      <c r="AJ171" t="s">
        <v>651</v>
      </c>
      <c r="AK171" t="s">
        <v>13</v>
      </c>
      <c r="AL171" t="s">
        <v>652</v>
      </c>
      <c r="AM171" t="s">
        <v>14</v>
      </c>
      <c r="AN171" t="s">
        <v>653</v>
      </c>
      <c r="AO171" t="s">
        <v>15</v>
      </c>
      <c r="AP171" t="s">
        <v>654</v>
      </c>
      <c r="AQ171" t="s">
        <v>16</v>
      </c>
      <c r="AR171" t="s">
        <v>655</v>
      </c>
      <c r="AS171" t="s">
        <v>17</v>
      </c>
      <c r="AT171" t="s">
        <v>656</v>
      </c>
    </row>
    <row r="172" spans="2:46" s="1" customFormat="1" ht="48.75" customHeight="1" x14ac:dyDescent="0.35">
      <c r="B172" t="s">
        <v>657</v>
      </c>
      <c r="C172" t="s">
        <v>641</v>
      </c>
      <c r="D172" t="s">
        <v>658</v>
      </c>
      <c r="E172" t="s">
        <v>452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4">
        <v>9</v>
      </c>
      <c r="N172" s="24">
        <v>18</v>
      </c>
      <c r="O172" s="24">
        <v>27</v>
      </c>
      <c r="P172" s="24">
        <v>27</v>
      </c>
      <c r="Q172" s="24">
        <v>18</v>
      </c>
      <c r="R172" s="24">
        <v>9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 t="s">
        <v>1568</v>
      </c>
      <c r="AA172" t="s">
        <v>30</v>
      </c>
      <c r="AB172" s="2">
        <v>9</v>
      </c>
      <c r="AC172" s="26">
        <f t="shared" si="31"/>
        <v>108</v>
      </c>
      <c r="AD172" s="11">
        <f>AE172/12</f>
        <v>26</v>
      </c>
      <c r="AE172" s="3">
        <v>312</v>
      </c>
      <c r="AF172" s="3">
        <f t="shared" si="47"/>
        <v>2808</v>
      </c>
      <c r="AG172" s="11">
        <v>64.95</v>
      </c>
      <c r="AI172" t="s">
        <v>12</v>
      </c>
      <c r="AJ172" t="s">
        <v>659</v>
      </c>
      <c r="AK172" t="s">
        <v>13</v>
      </c>
      <c r="AL172" t="s">
        <v>660</v>
      </c>
      <c r="AM172" t="s">
        <v>14</v>
      </c>
      <c r="AN172" t="s">
        <v>661</v>
      </c>
      <c r="AO172" t="s">
        <v>15</v>
      </c>
      <c r="AP172" t="s">
        <v>662</v>
      </c>
      <c r="AQ172" t="s">
        <v>16</v>
      </c>
      <c r="AR172" t="s">
        <v>663</v>
      </c>
      <c r="AS172" t="s">
        <v>17</v>
      </c>
      <c r="AT172" t="s">
        <v>664</v>
      </c>
    </row>
    <row r="173" spans="2:46" s="1" customFormat="1" ht="48.75" customHeight="1" x14ac:dyDescent="0.35">
      <c r="B173" t="s">
        <v>665</v>
      </c>
      <c r="C173" t="s">
        <v>641</v>
      </c>
      <c r="D173" t="s">
        <v>658</v>
      </c>
      <c r="E173" t="s">
        <v>468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4">
        <v>2</v>
      </c>
      <c r="N173" s="24">
        <v>2</v>
      </c>
      <c r="O173" s="24">
        <v>4</v>
      </c>
      <c r="P173" s="24">
        <v>4</v>
      </c>
      <c r="Q173" s="24">
        <v>2</v>
      </c>
      <c r="R173" s="24">
        <v>2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 t="s">
        <v>1568</v>
      </c>
      <c r="AA173" t="s">
        <v>30</v>
      </c>
      <c r="AB173" s="2">
        <v>2</v>
      </c>
      <c r="AC173" s="26">
        <f t="shared" si="31"/>
        <v>16</v>
      </c>
      <c r="AD173" s="11">
        <f>AE173/8</f>
        <v>26</v>
      </c>
      <c r="AE173" s="3">
        <v>208</v>
      </c>
      <c r="AF173" s="3">
        <f t="shared" si="47"/>
        <v>416</v>
      </c>
      <c r="AG173" s="11">
        <v>64.95</v>
      </c>
      <c r="AI173" t="s">
        <v>12</v>
      </c>
      <c r="AJ173" t="s">
        <v>659</v>
      </c>
      <c r="AK173" t="s">
        <v>13</v>
      </c>
      <c r="AL173" t="s">
        <v>660</v>
      </c>
      <c r="AM173" t="s">
        <v>14</v>
      </c>
      <c r="AN173" t="s">
        <v>661</v>
      </c>
      <c r="AO173" t="s">
        <v>15</v>
      </c>
      <c r="AP173" t="s">
        <v>662</v>
      </c>
      <c r="AQ173" t="s">
        <v>16</v>
      </c>
      <c r="AR173" t="s">
        <v>663</v>
      </c>
      <c r="AS173" t="s">
        <v>17</v>
      </c>
      <c r="AT173" t="s">
        <v>664</v>
      </c>
    </row>
    <row r="174" spans="2:46" s="1" customFormat="1" ht="48.75" customHeight="1" x14ac:dyDescent="0.35">
      <c r="B174" t="s">
        <v>666</v>
      </c>
      <c r="C174" t="s">
        <v>667</v>
      </c>
      <c r="D174" t="s">
        <v>668</v>
      </c>
      <c r="E174" t="s">
        <v>472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4">
        <v>3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 t="s">
        <v>1566</v>
      </c>
      <c r="AA174" t="s">
        <v>30</v>
      </c>
      <c r="AB174" s="2">
        <v>1</v>
      </c>
      <c r="AC174" s="26">
        <f t="shared" si="31"/>
        <v>3</v>
      </c>
      <c r="AD174" s="11">
        <f>AE174/3</f>
        <v>24</v>
      </c>
      <c r="AE174" s="3">
        <v>72</v>
      </c>
      <c r="AF174" s="3">
        <f t="shared" si="47"/>
        <v>72</v>
      </c>
      <c r="AG174" s="11">
        <v>59.95</v>
      </c>
      <c r="AI174" t="s">
        <v>19</v>
      </c>
      <c r="AJ174" t="s">
        <v>669</v>
      </c>
    </row>
    <row r="175" spans="2:46" s="1" customFormat="1" ht="48.75" customHeight="1" x14ac:dyDescent="0.35">
      <c r="B175" t="s">
        <v>670</v>
      </c>
      <c r="C175" t="s">
        <v>667</v>
      </c>
      <c r="D175" t="s">
        <v>668</v>
      </c>
      <c r="E175" t="s">
        <v>452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4">
        <v>11</v>
      </c>
      <c r="N175" s="24">
        <v>22</v>
      </c>
      <c r="O175" s="24">
        <v>33</v>
      </c>
      <c r="P175" s="24">
        <v>33</v>
      </c>
      <c r="Q175" s="24">
        <v>22</v>
      </c>
      <c r="R175" s="24">
        <v>11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 t="s">
        <v>1566</v>
      </c>
      <c r="AA175" t="s">
        <v>30</v>
      </c>
      <c r="AB175" s="2">
        <v>11</v>
      </c>
      <c r="AC175" s="26">
        <f t="shared" si="31"/>
        <v>132</v>
      </c>
      <c r="AD175" s="11">
        <f>AE175/12</f>
        <v>24</v>
      </c>
      <c r="AE175" s="3">
        <v>288</v>
      </c>
      <c r="AF175" s="3">
        <f t="shared" si="47"/>
        <v>3168</v>
      </c>
      <c r="AG175" s="11">
        <v>59.95</v>
      </c>
      <c r="AI175" t="s">
        <v>12</v>
      </c>
      <c r="AJ175" t="s">
        <v>671</v>
      </c>
      <c r="AK175" t="s">
        <v>13</v>
      </c>
      <c r="AL175" t="s">
        <v>672</v>
      </c>
      <c r="AM175" t="s">
        <v>14</v>
      </c>
      <c r="AN175" t="s">
        <v>673</v>
      </c>
      <c r="AO175" t="s">
        <v>15</v>
      </c>
      <c r="AP175" t="s">
        <v>674</v>
      </c>
      <c r="AQ175" t="s">
        <v>16</v>
      </c>
      <c r="AR175" t="s">
        <v>675</v>
      </c>
      <c r="AS175" t="s">
        <v>17</v>
      </c>
      <c r="AT175" t="s">
        <v>676</v>
      </c>
    </row>
    <row r="176" spans="2:46" s="1" customFormat="1" ht="48.75" customHeight="1" x14ac:dyDescent="0.35">
      <c r="B176" t="s">
        <v>677</v>
      </c>
      <c r="C176" t="s">
        <v>667</v>
      </c>
      <c r="D176" t="s">
        <v>668</v>
      </c>
      <c r="E176" t="s">
        <v>468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4">
        <v>3</v>
      </c>
      <c r="N176" s="24">
        <v>3</v>
      </c>
      <c r="O176" s="24">
        <v>6</v>
      </c>
      <c r="P176" s="24">
        <v>6</v>
      </c>
      <c r="Q176" s="24">
        <v>3</v>
      </c>
      <c r="R176" s="24">
        <v>3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 t="s">
        <v>1566</v>
      </c>
      <c r="AA176" t="s">
        <v>30</v>
      </c>
      <c r="AB176" s="2">
        <v>3</v>
      </c>
      <c r="AC176" s="26">
        <f t="shared" si="31"/>
        <v>24</v>
      </c>
      <c r="AD176" s="11">
        <f t="shared" ref="AD176:AD177" si="49">AE176/8</f>
        <v>24</v>
      </c>
      <c r="AE176" s="3">
        <v>192</v>
      </c>
      <c r="AF176" s="3">
        <f t="shared" si="47"/>
        <v>576</v>
      </c>
      <c r="AG176" s="11">
        <v>59.95</v>
      </c>
      <c r="AI176" t="s">
        <v>12</v>
      </c>
      <c r="AJ176" t="s">
        <v>671</v>
      </c>
      <c r="AK176" t="s">
        <v>13</v>
      </c>
      <c r="AL176" t="s">
        <v>672</v>
      </c>
      <c r="AM176" t="s">
        <v>14</v>
      </c>
      <c r="AN176" t="s">
        <v>673</v>
      </c>
      <c r="AO176" t="s">
        <v>15</v>
      </c>
      <c r="AP176" t="s">
        <v>674</v>
      </c>
      <c r="AQ176" t="s">
        <v>16</v>
      </c>
      <c r="AR176" t="s">
        <v>675</v>
      </c>
      <c r="AS176" t="s">
        <v>17</v>
      </c>
      <c r="AT176" t="s">
        <v>676</v>
      </c>
    </row>
    <row r="177" spans="2:46" s="1" customFormat="1" ht="48.75" customHeight="1" x14ac:dyDescent="0.35">
      <c r="B177" t="s">
        <v>678</v>
      </c>
      <c r="C177" t="s">
        <v>667</v>
      </c>
      <c r="D177" t="s">
        <v>668</v>
      </c>
      <c r="E177" t="s">
        <v>504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4">
        <v>44</v>
      </c>
      <c r="O177" s="24">
        <v>44</v>
      </c>
      <c r="P177" s="24">
        <v>88</v>
      </c>
      <c r="Q177" s="24">
        <v>88</v>
      </c>
      <c r="R177" s="24">
        <v>44</v>
      </c>
      <c r="S177" s="24">
        <v>44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 t="s">
        <v>1566</v>
      </c>
      <c r="AA177" t="s">
        <v>30</v>
      </c>
      <c r="AB177" s="2">
        <v>44</v>
      </c>
      <c r="AC177" s="26">
        <f t="shared" si="31"/>
        <v>352</v>
      </c>
      <c r="AD177" s="11">
        <f t="shared" si="49"/>
        <v>24</v>
      </c>
      <c r="AE177" s="3">
        <v>192</v>
      </c>
      <c r="AF177" s="3">
        <f t="shared" si="47"/>
        <v>8448</v>
      </c>
      <c r="AG177" s="11">
        <v>59.95</v>
      </c>
      <c r="AI177" t="s">
        <v>13</v>
      </c>
      <c r="AJ177" t="s">
        <v>672</v>
      </c>
      <c r="AK177" t="s">
        <v>14</v>
      </c>
      <c r="AL177" t="s">
        <v>673</v>
      </c>
      <c r="AM177" t="s">
        <v>15</v>
      </c>
      <c r="AN177" t="s">
        <v>674</v>
      </c>
      <c r="AO177" t="s">
        <v>16</v>
      </c>
      <c r="AP177" t="s">
        <v>675</v>
      </c>
      <c r="AQ177" t="s">
        <v>17</v>
      </c>
      <c r="AR177" t="s">
        <v>676</v>
      </c>
      <c r="AS177" t="s">
        <v>18</v>
      </c>
      <c r="AT177" t="s">
        <v>679</v>
      </c>
    </row>
    <row r="178" spans="2:46" s="1" customFormat="1" ht="47.25" customHeight="1" x14ac:dyDescent="0.35">
      <c r="B178" t="s">
        <v>680</v>
      </c>
      <c r="C178" t="s">
        <v>667</v>
      </c>
      <c r="D178" t="s">
        <v>28</v>
      </c>
      <c r="E178" t="s">
        <v>472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4">
        <v>6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 t="s">
        <v>1566</v>
      </c>
      <c r="AA178" t="s">
        <v>30</v>
      </c>
      <c r="AB178" s="2">
        <v>2</v>
      </c>
      <c r="AC178" s="26">
        <f t="shared" si="31"/>
        <v>6</v>
      </c>
      <c r="AD178" s="11">
        <f t="shared" ref="AD178:AD179" si="50">AE178/3</f>
        <v>24</v>
      </c>
      <c r="AE178" s="3">
        <v>72</v>
      </c>
      <c r="AF178" s="3">
        <f t="shared" si="47"/>
        <v>144</v>
      </c>
      <c r="AG178" s="11">
        <v>59.95</v>
      </c>
      <c r="AI178" t="s">
        <v>19</v>
      </c>
      <c r="AJ178" t="s">
        <v>681</v>
      </c>
    </row>
    <row r="179" spans="2:46" s="1" customFormat="1" ht="47.25" customHeight="1" x14ac:dyDescent="0.35">
      <c r="B179" t="s">
        <v>682</v>
      </c>
      <c r="C179" t="s">
        <v>667</v>
      </c>
      <c r="D179" t="s">
        <v>683</v>
      </c>
      <c r="E179" t="s">
        <v>472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4">
        <v>6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 t="s">
        <v>1566</v>
      </c>
      <c r="AA179" t="s">
        <v>30</v>
      </c>
      <c r="AB179" s="2">
        <v>2</v>
      </c>
      <c r="AC179" s="26">
        <f t="shared" si="31"/>
        <v>6</v>
      </c>
      <c r="AD179" s="11">
        <f t="shared" si="50"/>
        <v>24</v>
      </c>
      <c r="AE179" s="3">
        <v>72</v>
      </c>
      <c r="AF179" s="3">
        <f t="shared" si="47"/>
        <v>144</v>
      </c>
      <c r="AG179" s="11">
        <v>59.95</v>
      </c>
      <c r="AI179" t="s">
        <v>19</v>
      </c>
      <c r="AJ179" t="s">
        <v>684</v>
      </c>
    </row>
    <row r="180" spans="2:46" s="1" customFormat="1" ht="47.25" customHeight="1" x14ac:dyDescent="0.35">
      <c r="B180" t="s">
        <v>685</v>
      </c>
      <c r="C180" t="s">
        <v>667</v>
      </c>
      <c r="D180" t="s">
        <v>683</v>
      </c>
      <c r="E180" t="s">
        <v>452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4">
        <v>28</v>
      </c>
      <c r="N180" s="24">
        <v>56</v>
      </c>
      <c r="O180" s="24">
        <v>84</v>
      </c>
      <c r="P180" s="24">
        <v>84</v>
      </c>
      <c r="Q180" s="24">
        <v>56</v>
      </c>
      <c r="R180" s="24">
        <v>28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 t="s">
        <v>1566</v>
      </c>
      <c r="AA180" t="s">
        <v>30</v>
      </c>
      <c r="AB180" s="2">
        <v>28</v>
      </c>
      <c r="AC180" s="26">
        <f t="shared" si="31"/>
        <v>336</v>
      </c>
      <c r="AD180" s="11">
        <f>AE180/12</f>
        <v>24</v>
      </c>
      <c r="AE180" s="3">
        <v>288</v>
      </c>
      <c r="AF180" s="3">
        <f t="shared" si="47"/>
        <v>8064</v>
      </c>
      <c r="AG180" s="11">
        <v>59.95</v>
      </c>
      <c r="AI180" t="s">
        <v>12</v>
      </c>
      <c r="AJ180" t="s">
        <v>686</v>
      </c>
      <c r="AK180" t="s">
        <v>13</v>
      </c>
      <c r="AL180" t="s">
        <v>687</v>
      </c>
      <c r="AM180" t="s">
        <v>14</v>
      </c>
      <c r="AN180" t="s">
        <v>688</v>
      </c>
      <c r="AO180" t="s">
        <v>15</v>
      </c>
      <c r="AP180" t="s">
        <v>689</v>
      </c>
      <c r="AQ180" t="s">
        <v>16</v>
      </c>
      <c r="AR180" t="s">
        <v>690</v>
      </c>
      <c r="AS180" t="s">
        <v>17</v>
      </c>
      <c r="AT180" t="s">
        <v>691</v>
      </c>
    </row>
    <row r="181" spans="2:46" s="1" customFormat="1" ht="47.25" customHeight="1" x14ac:dyDescent="0.35">
      <c r="B181" t="s">
        <v>692</v>
      </c>
      <c r="C181" t="s">
        <v>667</v>
      </c>
      <c r="D181" t="s">
        <v>683</v>
      </c>
      <c r="E181" t="s">
        <v>504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4">
        <v>21</v>
      </c>
      <c r="O181" s="24">
        <v>21</v>
      </c>
      <c r="P181" s="24">
        <v>42</v>
      </c>
      <c r="Q181" s="24">
        <v>42</v>
      </c>
      <c r="R181" s="24">
        <v>21</v>
      </c>
      <c r="S181" s="24">
        <v>21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 t="s">
        <v>1566</v>
      </c>
      <c r="AA181" t="s">
        <v>30</v>
      </c>
      <c r="AB181" s="2">
        <v>21</v>
      </c>
      <c r="AC181" s="26">
        <f t="shared" si="31"/>
        <v>168</v>
      </c>
      <c r="AD181" s="11">
        <f>AE181/8</f>
        <v>24</v>
      </c>
      <c r="AE181" s="3">
        <v>192</v>
      </c>
      <c r="AF181" s="3">
        <f t="shared" si="47"/>
        <v>4032</v>
      </c>
      <c r="AG181" s="11">
        <v>59.95</v>
      </c>
      <c r="AI181" t="s">
        <v>13</v>
      </c>
      <c r="AJ181" t="s">
        <v>687</v>
      </c>
      <c r="AK181" t="s">
        <v>14</v>
      </c>
      <c r="AL181" t="s">
        <v>688</v>
      </c>
      <c r="AM181" t="s">
        <v>15</v>
      </c>
      <c r="AN181" t="s">
        <v>689</v>
      </c>
      <c r="AO181" t="s">
        <v>16</v>
      </c>
      <c r="AP181" t="s">
        <v>690</v>
      </c>
      <c r="AQ181" t="s">
        <v>17</v>
      </c>
      <c r="AR181" t="s">
        <v>691</v>
      </c>
      <c r="AS181" t="s">
        <v>18</v>
      </c>
      <c r="AT181" t="s">
        <v>693</v>
      </c>
    </row>
    <row r="182" spans="2:46" s="1" customFormat="1" ht="47.25" customHeight="1" x14ac:dyDescent="0.35">
      <c r="B182" t="s">
        <v>694</v>
      </c>
      <c r="C182" t="s">
        <v>667</v>
      </c>
      <c r="D182" t="s">
        <v>695</v>
      </c>
      <c r="E182" t="s">
        <v>500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4">
        <v>8</v>
      </c>
      <c r="O182" s="24">
        <v>16</v>
      </c>
      <c r="P182" s="24">
        <v>24</v>
      </c>
      <c r="Q182" s="24">
        <v>24</v>
      </c>
      <c r="R182" s="24">
        <v>16</v>
      </c>
      <c r="S182" s="24">
        <v>8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 t="s">
        <v>1566</v>
      </c>
      <c r="AA182" t="s">
        <v>30</v>
      </c>
      <c r="AB182" s="2">
        <v>8</v>
      </c>
      <c r="AC182" s="26">
        <f t="shared" si="31"/>
        <v>96</v>
      </c>
      <c r="AD182" s="11">
        <f>AE182/12</f>
        <v>24</v>
      </c>
      <c r="AE182" s="3">
        <v>288</v>
      </c>
      <c r="AF182" s="3">
        <f t="shared" si="47"/>
        <v>2304</v>
      </c>
      <c r="AG182" s="11">
        <v>59.95</v>
      </c>
      <c r="AI182" t="s">
        <v>13</v>
      </c>
      <c r="AJ182" t="s">
        <v>696</v>
      </c>
      <c r="AK182" t="s">
        <v>14</v>
      </c>
      <c r="AL182" t="s">
        <v>697</v>
      </c>
      <c r="AM182" t="s">
        <v>15</v>
      </c>
      <c r="AN182" t="s">
        <v>698</v>
      </c>
      <c r="AO182" t="s">
        <v>16</v>
      </c>
      <c r="AP182" t="s">
        <v>699</v>
      </c>
      <c r="AQ182" t="s">
        <v>17</v>
      </c>
      <c r="AR182" t="s">
        <v>700</v>
      </c>
      <c r="AS182" t="s">
        <v>18</v>
      </c>
      <c r="AT182" t="s">
        <v>701</v>
      </c>
    </row>
    <row r="183" spans="2:46" s="1" customFormat="1" ht="47.25" customHeight="1" x14ac:dyDescent="0.35">
      <c r="B183" t="s">
        <v>702</v>
      </c>
      <c r="C183" t="s">
        <v>667</v>
      </c>
      <c r="D183" t="s">
        <v>703</v>
      </c>
      <c r="E183" t="s">
        <v>472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4">
        <v>3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 t="s">
        <v>1566</v>
      </c>
      <c r="AA183" t="s">
        <v>30</v>
      </c>
      <c r="AB183" s="2">
        <v>1</v>
      </c>
      <c r="AC183" s="26">
        <f t="shared" si="31"/>
        <v>3</v>
      </c>
      <c r="AD183" s="11">
        <f t="shared" ref="AD183:AD184" si="51">AE183/3</f>
        <v>24</v>
      </c>
      <c r="AE183" s="3">
        <v>72</v>
      </c>
      <c r="AF183" s="3">
        <f t="shared" si="47"/>
        <v>72</v>
      </c>
      <c r="AG183" s="11">
        <v>59.95</v>
      </c>
      <c r="AI183" t="s">
        <v>19</v>
      </c>
      <c r="AJ183" t="s">
        <v>704</v>
      </c>
    </row>
    <row r="184" spans="2:46" s="1" customFormat="1" ht="47.25" customHeight="1" x14ac:dyDescent="0.35">
      <c r="B184" t="s">
        <v>705</v>
      </c>
      <c r="C184" t="s">
        <v>667</v>
      </c>
      <c r="D184" t="s">
        <v>706</v>
      </c>
      <c r="E184" t="s">
        <v>472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4">
        <v>3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 t="s">
        <v>1566</v>
      </c>
      <c r="AA184" t="s">
        <v>30</v>
      </c>
      <c r="AB184" s="2">
        <v>1</v>
      </c>
      <c r="AC184" s="26">
        <f t="shared" si="31"/>
        <v>3</v>
      </c>
      <c r="AD184" s="11">
        <f t="shared" si="51"/>
        <v>24</v>
      </c>
      <c r="AE184" s="3">
        <v>72</v>
      </c>
      <c r="AF184" s="3">
        <f t="shared" si="47"/>
        <v>72</v>
      </c>
      <c r="AG184" s="11">
        <v>59.95</v>
      </c>
      <c r="AI184" t="s">
        <v>19</v>
      </c>
      <c r="AJ184" t="s">
        <v>707</v>
      </c>
    </row>
    <row r="185" spans="2:46" s="1" customFormat="1" ht="48" customHeight="1" x14ac:dyDescent="0.35">
      <c r="B185" t="s">
        <v>708</v>
      </c>
      <c r="C185" t="s">
        <v>709</v>
      </c>
      <c r="D185" t="s">
        <v>710</v>
      </c>
      <c r="E185" t="s">
        <v>500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4">
        <v>4</v>
      </c>
      <c r="O185" s="24">
        <v>8</v>
      </c>
      <c r="P185" s="24">
        <v>12</v>
      </c>
      <c r="Q185" s="24">
        <v>12</v>
      </c>
      <c r="R185" s="24">
        <v>8</v>
      </c>
      <c r="S185" s="24">
        <v>4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 t="s">
        <v>1566</v>
      </c>
      <c r="AA185" t="s">
        <v>30</v>
      </c>
      <c r="AB185" s="2">
        <v>4</v>
      </c>
      <c r="AC185" s="26">
        <f t="shared" si="31"/>
        <v>48</v>
      </c>
      <c r="AD185" s="11">
        <f t="shared" ref="AD185:AD189" si="52">AE185/12</f>
        <v>24</v>
      </c>
      <c r="AE185" s="3">
        <v>288</v>
      </c>
      <c r="AF185" s="3">
        <f t="shared" si="47"/>
        <v>1152</v>
      </c>
      <c r="AG185" s="11">
        <v>59.95</v>
      </c>
      <c r="AI185" t="s">
        <v>13</v>
      </c>
      <c r="AJ185" t="s">
        <v>711</v>
      </c>
      <c r="AK185" t="s">
        <v>14</v>
      </c>
      <c r="AL185" t="s">
        <v>712</v>
      </c>
      <c r="AM185" t="s">
        <v>15</v>
      </c>
      <c r="AN185" t="s">
        <v>713</v>
      </c>
      <c r="AO185" t="s">
        <v>16</v>
      </c>
      <c r="AP185" t="s">
        <v>714</v>
      </c>
      <c r="AQ185" t="s">
        <v>17</v>
      </c>
      <c r="AR185" t="s">
        <v>715</v>
      </c>
      <c r="AS185" t="s">
        <v>18</v>
      </c>
      <c r="AT185" t="s">
        <v>716</v>
      </c>
    </row>
    <row r="186" spans="2:46" s="1" customFormat="1" ht="48" customHeight="1" x14ac:dyDescent="0.35">
      <c r="B186" t="s">
        <v>717</v>
      </c>
      <c r="C186" t="s">
        <v>709</v>
      </c>
      <c r="D186" t="s">
        <v>710</v>
      </c>
      <c r="E186" t="s">
        <v>718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4">
        <v>9</v>
      </c>
      <c r="N186" s="24">
        <v>9</v>
      </c>
      <c r="O186" s="24">
        <v>9</v>
      </c>
      <c r="P186" s="24">
        <v>3</v>
      </c>
      <c r="Q186" s="24">
        <v>3</v>
      </c>
      <c r="R186" s="24">
        <v>3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 t="s">
        <v>1566</v>
      </c>
      <c r="AA186" t="s">
        <v>30</v>
      </c>
      <c r="AB186" s="2">
        <v>3</v>
      </c>
      <c r="AC186" s="26">
        <f t="shared" si="31"/>
        <v>36</v>
      </c>
      <c r="AD186" s="11">
        <f t="shared" si="52"/>
        <v>24</v>
      </c>
      <c r="AE186" s="3">
        <v>288</v>
      </c>
      <c r="AF186" s="3">
        <f t="shared" si="47"/>
        <v>864</v>
      </c>
      <c r="AG186" s="11">
        <v>59.95</v>
      </c>
      <c r="AI186" t="s">
        <v>12</v>
      </c>
      <c r="AJ186" t="s">
        <v>719</v>
      </c>
      <c r="AK186" t="s">
        <v>13</v>
      </c>
      <c r="AL186" t="s">
        <v>711</v>
      </c>
      <c r="AM186" t="s">
        <v>14</v>
      </c>
      <c r="AN186" t="s">
        <v>712</v>
      </c>
      <c r="AO186" t="s">
        <v>15</v>
      </c>
      <c r="AP186" t="s">
        <v>713</v>
      </c>
      <c r="AQ186" t="s">
        <v>16</v>
      </c>
      <c r="AR186" t="s">
        <v>714</v>
      </c>
      <c r="AS186" t="s">
        <v>17</v>
      </c>
      <c r="AT186" t="s">
        <v>715</v>
      </c>
    </row>
    <row r="187" spans="2:46" s="1" customFormat="1" ht="51" customHeight="1" x14ac:dyDescent="0.35">
      <c r="B187" t="s">
        <v>720</v>
      </c>
      <c r="C187" t="s">
        <v>709</v>
      </c>
      <c r="D187" t="s">
        <v>148</v>
      </c>
      <c r="E187" t="s">
        <v>452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4">
        <v>1</v>
      </c>
      <c r="N187" s="24">
        <v>2</v>
      </c>
      <c r="O187" s="24">
        <v>3</v>
      </c>
      <c r="P187" s="24">
        <v>3</v>
      </c>
      <c r="Q187" s="24">
        <v>2</v>
      </c>
      <c r="R187" s="24">
        <v>1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 t="s">
        <v>1566</v>
      </c>
      <c r="AA187" t="s">
        <v>30</v>
      </c>
      <c r="AB187" s="2">
        <v>1</v>
      </c>
      <c r="AC187" s="26">
        <f t="shared" si="31"/>
        <v>12</v>
      </c>
      <c r="AD187" s="11">
        <f t="shared" si="52"/>
        <v>24</v>
      </c>
      <c r="AE187" s="3">
        <v>288</v>
      </c>
      <c r="AF187" s="3">
        <f t="shared" si="47"/>
        <v>288</v>
      </c>
      <c r="AG187" s="11">
        <v>59.95</v>
      </c>
      <c r="AI187" t="s">
        <v>12</v>
      </c>
      <c r="AJ187" t="s">
        <v>721</v>
      </c>
      <c r="AK187" t="s">
        <v>13</v>
      </c>
      <c r="AL187" t="s">
        <v>722</v>
      </c>
      <c r="AM187" t="s">
        <v>14</v>
      </c>
      <c r="AN187" t="s">
        <v>723</v>
      </c>
      <c r="AO187" t="s">
        <v>15</v>
      </c>
      <c r="AP187" t="s">
        <v>724</v>
      </c>
      <c r="AQ187" t="s">
        <v>16</v>
      </c>
      <c r="AR187" t="s">
        <v>725</v>
      </c>
      <c r="AS187" t="s">
        <v>17</v>
      </c>
      <c r="AT187" t="s">
        <v>726</v>
      </c>
    </row>
    <row r="188" spans="2:46" s="1" customFormat="1" ht="47.25" customHeight="1" x14ac:dyDescent="0.35">
      <c r="B188" t="s">
        <v>727</v>
      </c>
      <c r="C188" t="s">
        <v>728</v>
      </c>
      <c r="D188" t="s">
        <v>729</v>
      </c>
      <c r="E188" t="s">
        <v>452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4">
        <v>22</v>
      </c>
      <c r="N188" s="24">
        <v>44</v>
      </c>
      <c r="O188" s="24">
        <v>66</v>
      </c>
      <c r="P188" s="24">
        <v>66</v>
      </c>
      <c r="Q188" s="24">
        <v>44</v>
      </c>
      <c r="R188" s="24">
        <v>22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 t="s">
        <v>1566</v>
      </c>
      <c r="AA188" t="s">
        <v>30</v>
      </c>
      <c r="AB188" s="2">
        <v>22</v>
      </c>
      <c r="AC188" s="26">
        <f t="shared" si="31"/>
        <v>264</v>
      </c>
      <c r="AD188" s="11">
        <f t="shared" si="52"/>
        <v>20</v>
      </c>
      <c r="AE188" s="3">
        <v>240</v>
      </c>
      <c r="AF188" s="3">
        <f t="shared" si="47"/>
        <v>5280</v>
      </c>
      <c r="AG188" s="11">
        <v>49.95</v>
      </c>
      <c r="AI188" t="s">
        <v>12</v>
      </c>
      <c r="AJ188" t="s">
        <v>730</v>
      </c>
      <c r="AK188" t="s">
        <v>13</v>
      </c>
      <c r="AL188" t="s">
        <v>731</v>
      </c>
      <c r="AM188" t="s">
        <v>14</v>
      </c>
      <c r="AN188" t="s">
        <v>732</v>
      </c>
      <c r="AO188" t="s">
        <v>15</v>
      </c>
      <c r="AP188" t="s">
        <v>733</v>
      </c>
      <c r="AQ188" t="s">
        <v>16</v>
      </c>
      <c r="AR188" t="s">
        <v>734</v>
      </c>
      <c r="AS188" t="s">
        <v>17</v>
      </c>
      <c r="AT188" t="s">
        <v>735</v>
      </c>
    </row>
    <row r="189" spans="2:46" s="1" customFormat="1" ht="47.25" customHeight="1" x14ac:dyDescent="0.35">
      <c r="B189" t="s">
        <v>736</v>
      </c>
      <c r="C189" t="s">
        <v>728</v>
      </c>
      <c r="D189" t="s">
        <v>729</v>
      </c>
      <c r="E189" t="s">
        <v>500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4">
        <v>6</v>
      </c>
      <c r="O189" s="24">
        <v>12</v>
      </c>
      <c r="P189" s="24">
        <v>18</v>
      </c>
      <c r="Q189" s="24">
        <v>18</v>
      </c>
      <c r="R189" s="24">
        <v>12</v>
      </c>
      <c r="S189" s="24">
        <v>6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 t="s">
        <v>1566</v>
      </c>
      <c r="AA189" t="s">
        <v>30</v>
      </c>
      <c r="AB189" s="2">
        <v>6</v>
      </c>
      <c r="AC189" s="26">
        <f t="shared" si="31"/>
        <v>72</v>
      </c>
      <c r="AD189" s="11">
        <f t="shared" si="52"/>
        <v>20</v>
      </c>
      <c r="AE189" s="3">
        <v>240</v>
      </c>
      <c r="AF189" s="3">
        <f t="shared" si="47"/>
        <v>1440</v>
      </c>
      <c r="AG189" s="11">
        <v>49.95</v>
      </c>
      <c r="AI189" t="s">
        <v>13</v>
      </c>
      <c r="AJ189" t="s">
        <v>731</v>
      </c>
      <c r="AK189" t="s">
        <v>14</v>
      </c>
      <c r="AL189" t="s">
        <v>732</v>
      </c>
      <c r="AM189" t="s">
        <v>15</v>
      </c>
      <c r="AN189" t="s">
        <v>733</v>
      </c>
      <c r="AO189" t="s">
        <v>16</v>
      </c>
      <c r="AP189" t="s">
        <v>734</v>
      </c>
      <c r="AQ189" t="s">
        <v>17</v>
      </c>
      <c r="AR189" t="s">
        <v>735</v>
      </c>
      <c r="AS189" t="s">
        <v>18</v>
      </c>
      <c r="AT189" t="s">
        <v>737</v>
      </c>
    </row>
    <row r="190" spans="2:46" s="1" customFormat="1" ht="47.25" customHeight="1" x14ac:dyDescent="0.35">
      <c r="B190" t="s">
        <v>738</v>
      </c>
      <c r="C190" t="s">
        <v>728</v>
      </c>
      <c r="D190" t="s">
        <v>729</v>
      </c>
      <c r="E190" t="s">
        <v>468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4">
        <v>9</v>
      </c>
      <c r="N190" s="24">
        <v>9</v>
      </c>
      <c r="O190" s="24">
        <v>18</v>
      </c>
      <c r="P190" s="24">
        <v>18</v>
      </c>
      <c r="Q190" s="24">
        <v>9</v>
      </c>
      <c r="R190" s="24">
        <v>9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 t="s">
        <v>1566</v>
      </c>
      <c r="AA190" t="s">
        <v>30</v>
      </c>
      <c r="AB190" s="2">
        <v>9</v>
      </c>
      <c r="AC190" s="26">
        <f t="shared" si="31"/>
        <v>72</v>
      </c>
      <c r="AD190" s="11">
        <f t="shared" ref="AD190:AD191" si="53">AE190/8</f>
        <v>20</v>
      </c>
      <c r="AE190" s="3">
        <v>160</v>
      </c>
      <c r="AF190" s="3">
        <f t="shared" si="47"/>
        <v>1440</v>
      </c>
      <c r="AG190" s="11">
        <v>49.95</v>
      </c>
      <c r="AI190" t="s">
        <v>12</v>
      </c>
      <c r="AJ190" t="s">
        <v>730</v>
      </c>
      <c r="AK190" t="s">
        <v>13</v>
      </c>
      <c r="AL190" t="s">
        <v>731</v>
      </c>
      <c r="AM190" t="s">
        <v>14</v>
      </c>
      <c r="AN190" t="s">
        <v>732</v>
      </c>
      <c r="AO190" t="s">
        <v>15</v>
      </c>
      <c r="AP190" t="s">
        <v>733</v>
      </c>
      <c r="AQ190" t="s">
        <v>16</v>
      </c>
      <c r="AR190" t="s">
        <v>734</v>
      </c>
      <c r="AS190" t="s">
        <v>17</v>
      </c>
      <c r="AT190" t="s">
        <v>735</v>
      </c>
    </row>
    <row r="191" spans="2:46" s="1" customFormat="1" ht="47.25" customHeight="1" x14ac:dyDescent="0.35">
      <c r="B191" t="s">
        <v>739</v>
      </c>
      <c r="C191" t="s">
        <v>728</v>
      </c>
      <c r="D191" t="s">
        <v>729</v>
      </c>
      <c r="E191" t="s">
        <v>504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4">
        <v>11</v>
      </c>
      <c r="O191" s="24">
        <v>11</v>
      </c>
      <c r="P191" s="24">
        <v>22</v>
      </c>
      <c r="Q191" s="24">
        <v>22</v>
      </c>
      <c r="R191" s="24">
        <v>11</v>
      </c>
      <c r="S191" s="24">
        <v>11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 t="s">
        <v>1566</v>
      </c>
      <c r="AA191" t="s">
        <v>30</v>
      </c>
      <c r="AB191" s="2">
        <v>11</v>
      </c>
      <c r="AC191" s="26">
        <f t="shared" si="31"/>
        <v>88</v>
      </c>
      <c r="AD191" s="11">
        <f t="shared" si="53"/>
        <v>20</v>
      </c>
      <c r="AE191" s="3">
        <v>160</v>
      </c>
      <c r="AF191" s="3">
        <f t="shared" si="47"/>
        <v>1760</v>
      </c>
      <c r="AG191" s="11">
        <v>49.95</v>
      </c>
      <c r="AI191" t="s">
        <v>13</v>
      </c>
      <c r="AJ191" t="s">
        <v>731</v>
      </c>
      <c r="AK191" t="s">
        <v>14</v>
      </c>
      <c r="AL191" t="s">
        <v>732</v>
      </c>
      <c r="AM191" t="s">
        <v>15</v>
      </c>
      <c r="AN191" t="s">
        <v>733</v>
      </c>
      <c r="AO191" t="s">
        <v>16</v>
      </c>
      <c r="AP191" t="s">
        <v>734</v>
      </c>
      <c r="AQ191" t="s">
        <v>17</v>
      </c>
      <c r="AR191" t="s">
        <v>735</v>
      </c>
      <c r="AS191" t="s">
        <v>18</v>
      </c>
      <c r="AT191" t="s">
        <v>737</v>
      </c>
    </row>
    <row r="192" spans="2:46" s="1" customFormat="1" ht="47.25" customHeight="1" x14ac:dyDescent="0.35">
      <c r="B192" t="s">
        <v>740</v>
      </c>
      <c r="C192" t="s">
        <v>728</v>
      </c>
      <c r="D192" t="s">
        <v>729</v>
      </c>
      <c r="E192" t="s">
        <v>718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4">
        <v>6</v>
      </c>
      <c r="N192" s="24">
        <v>6</v>
      </c>
      <c r="O192" s="24">
        <v>6</v>
      </c>
      <c r="P192" s="24">
        <v>2</v>
      </c>
      <c r="Q192" s="24">
        <v>2</v>
      </c>
      <c r="R192" s="24">
        <v>2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 t="s">
        <v>1566</v>
      </c>
      <c r="AA192" t="s">
        <v>30</v>
      </c>
      <c r="AB192" s="2">
        <v>2</v>
      </c>
      <c r="AC192" s="26">
        <f t="shared" si="31"/>
        <v>24</v>
      </c>
      <c r="AD192" s="11">
        <f>AE192/12</f>
        <v>20</v>
      </c>
      <c r="AE192" s="3">
        <v>240</v>
      </c>
      <c r="AF192" s="3">
        <f t="shared" si="47"/>
        <v>480</v>
      </c>
      <c r="AG192" s="11">
        <v>49.95</v>
      </c>
      <c r="AI192" t="s">
        <v>12</v>
      </c>
      <c r="AJ192" t="s">
        <v>730</v>
      </c>
      <c r="AK192" t="s">
        <v>13</v>
      </c>
      <c r="AL192" t="s">
        <v>731</v>
      </c>
      <c r="AM192" t="s">
        <v>14</v>
      </c>
      <c r="AN192" t="s">
        <v>732</v>
      </c>
      <c r="AO192" t="s">
        <v>15</v>
      </c>
      <c r="AP192" t="s">
        <v>733</v>
      </c>
      <c r="AQ192" t="s">
        <v>16</v>
      </c>
      <c r="AR192" t="s">
        <v>734</v>
      </c>
      <c r="AS192" t="s">
        <v>17</v>
      </c>
      <c r="AT192" t="s">
        <v>735</v>
      </c>
    </row>
    <row r="193" spans="2:46" s="1" customFormat="1" ht="45.75" customHeight="1" x14ac:dyDescent="0.35">
      <c r="B193" t="s">
        <v>741</v>
      </c>
      <c r="C193" t="s">
        <v>728</v>
      </c>
      <c r="D193" t="s">
        <v>742</v>
      </c>
      <c r="E193" t="s">
        <v>472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4">
        <v>9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 t="s">
        <v>1566</v>
      </c>
      <c r="AA193" t="s">
        <v>30</v>
      </c>
      <c r="AB193" s="2">
        <v>3</v>
      </c>
      <c r="AC193" s="26">
        <f t="shared" si="31"/>
        <v>9</v>
      </c>
      <c r="AD193" s="11">
        <f>AE193/3</f>
        <v>20</v>
      </c>
      <c r="AE193" s="3">
        <v>60</v>
      </c>
      <c r="AF193" s="3">
        <f t="shared" si="47"/>
        <v>180</v>
      </c>
      <c r="AG193" s="11">
        <v>49.95</v>
      </c>
      <c r="AI193" t="s">
        <v>19</v>
      </c>
      <c r="AJ193" t="s">
        <v>743</v>
      </c>
    </row>
    <row r="194" spans="2:46" s="1" customFormat="1" ht="45.75" customHeight="1" x14ac:dyDescent="0.35">
      <c r="B194" t="s">
        <v>744</v>
      </c>
      <c r="C194" t="s">
        <v>728</v>
      </c>
      <c r="D194" t="s">
        <v>742</v>
      </c>
      <c r="E194" t="s">
        <v>452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4">
        <v>7</v>
      </c>
      <c r="N194" s="24">
        <v>14</v>
      </c>
      <c r="O194" s="24">
        <v>21</v>
      </c>
      <c r="P194" s="24">
        <v>21</v>
      </c>
      <c r="Q194" s="24">
        <v>14</v>
      </c>
      <c r="R194" s="24">
        <v>7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 t="s">
        <v>1566</v>
      </c>
      <c r="AA194" t="s">
        <v>30</v>
      </c>
      <c r="AB194" s="2">
        <v>7</v>
      </c>
      <c r="AC194" s="26">
        <f t="shared" ref="AC194:AC257" si="54">SUM(F194:Y194)</f>
        <v>84</v>
      </c>
      <c r="AD194" s="11">
        <f t="shared" ref="AD194:AD196" si="55">AE194/12</f>
        <v>20</v>
      </c>
      <c r="AE194" s="3">
        <v>240</v>
      </c>
      <c r="AF194" s="3">
        <f t="shared" si="47"/>
        <v>1680</v>
      </c>
      <c r="AG194" s="11">
        <v>49.95</v>
      </c>
      <c r="AI194" t="s">
        <v>12</v>
      </c>
      <c r="AJ194" t="s">
        <v>745</v>
      </c>
      <c r="AK194" t="s">
        <v>13</v>
      </c>
      <c r="AL194" t="s">
        <v>746</v>
      </c>
      <c r="AM194" t="s">
        <v>14</v>
      </c>
      <c r="AN194" t="s">
        <v>747</v>
      </c>
      <c r="AO194" t="s">
        <v>15</v>
      </c>
      <c r="AP194" t="s">
        <v>748</v>
      </c>
      <c r="AQ194" t="s">
        <v>16</v>
      </c>
      <c r="AR194" t="s">
        <v>749</v>
      </c>
      <c r="AS194" t="s">
        <v>17</v>
      </c>
      <c r="AT194" t="s">
        <v>750</v>
      </c>
    </row>
    <row r="195" spans="2:46" s="1" customFormat="1" ht="45.75" customHeight="1" x14ac:dyDescent="0.35">
      <c r="B195" t="s">
        <v>751</v>
      </c>
      <c r="C195" t="s">
        <v>728</v>
      </c>
      <c r="D195" t="s">
        <v>752</v>
      </c>
      <c r="E195" t="s">
        <v>452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4">
        <v>19</v>
      </c>
      <c r="N195" s="24">
        <v>38</v>
      </c>
      <c r="O195" s="24">
        <v>57</v>
      </c>
      <c r="P195" s="24">
        <v>57</v>
      </c>
      <c r="Q195" s="24">
        <v>38</v>
      </c>
      <c r="R195" s="24">
        <v>19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 t="s">
        <v>1566</v>
      </c>
      <c r="AA195" t="s">
        <v>30</v>
      </c>
      <c r="AB195" s="2">
        <v>19</v>
      </c>
      <c r="AC195" s="26">
        <f t="shared" si="54"/>
        <v>228</v>
      </c>
      <c r="AD195" s="11">
        <f t="shared" si="55"/>
        <v>20</v>
      </c>
      <c r="AE195" s="3">
        <v>240</v>
      </c>
      <c r="AF195" s="3">
        <f t="shared" si="47"/>
        <v>4560</v>
      </c>
      <c r="AG195" s="11">
        <v>49.95</v>
      </c>
      <c r="AI195" t="s">
        <v>12</v>
      </c>
      <c r="AJ195" t="s">
        <v>753</v>
      </c>
      <c r="AK195" t="s">
        <v>13</v>
      </c>
      <c r="AL195" t="s">
        <v>754</v>
      </c>
      <c r="AM195" t="s">
        <v>14</v>
      </c>
      <c r="AN195" t="s">
        <v>755</v>
      </c>
      <c r="AO195" t="s">
        <v>15</v>
      </c>
      <c r="AP195" t="s">
        <v>756</v>
      </c>
      <c r="AQ195" t="s">
        <v>16</v>
      </c>
      <c r="AR195" t="s">
        <v>757</v>
      </c>
      <c r="AS195" t="s">
        <v>17</v>
      </c>
      <c r="AT195" t="s">
        <v>758</v>
      </c>
    </row>
    <row r="196" spans="2:46" s="1" customFormat="1" ht="45.75" customHeight="1" x14ac:dyDescent="0.35">
      <c r="B196" t="s">
        <v>759</v>
      </c>
      <c r="C196" t="s">
        <v>728</v>
      </c>
      <c r="D196" t="s">
        <v>752</v>
      </c>
      <c r="E196" t="s">
        <v>500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4">
        <v>13</v>
      </c>
      <c r="O196" s="24">
        <v>26</v>
      </c>
      <c r="P196" s="24">
        <v>39</v>
      </c>
      <c r="Q196" s="24">
        <v>39</v>
      </c>
      <c r="R196" s="24">
        <v>26</v>
      </c>
      <c r="S196" s="24">
        <v>13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 t="s">
        <v>1566</v>
      </c>
      <c r="AA196" t="s">
        <v>30</v>
      </c>
      <c r="AB196" s="2">
        <v>13</v>
      </c>
      <c r="AC196" s="26">
        <f t="shared" si="54"/>
        <v>156</v>
      </c>
      <c r="AD196" s="11">
        <f t="shared" si="55"/>
        <v>20</v>
      </c>
      <c r="AE196" s="3">
        <v>240</v>
      </c>
      <c r="AF196" s="3">
        <f t="shared" si="47"/>
        <v>3120</v>
      </c>
      <c r="AG196" s="11">
        <v>49.95</v>
      </c>
      <c r="AI196" t="s">
        <v>13</v>
      </c>
      <c r="AJ196" t="s">
        <v>754</v>
      </c>
      <c r="AK196" t="s">
        <v>14</v>
      </c>
      <c r="AL196" t="s">
        <v>755</v>
      </c>
      <c r="AM196" t="s">
        <v>15</v>
      </c>
      <c r="AN196" t="s">
        <v>756</v>
      </c>
      <c r="AO196" t="s">
        <v>16</v>
      </c>
      <c r="AP196" t="s">
        <v>757</v>
      </c>
      <c r="AQ196" t="s">
        <v>17</v>
      </c>
      <c r="AR196" t="s">
        <v>758</v>
      </c>
      <c r="AS196" t="s">
        <v>18</v>
      </c>
      <c r="AT196" t="s">
        <v>760</v>
      </c>
    </row>
    <row r="197" spans="2:46" s="1" customFormat="1" ht="45.75" customHeight="1" x14ac:dyDescent="0.35">
      <c r="B197" t="s">
        <v>761</v>
      </c>
      <c r="C197" t="s">
        <v>728</v>
      </c>
      <c r="D197" t="s">
        <v>752</v>
      </c>
      <c r="E197" t="s">
        <v>468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4">
        <v>7</v>
      </c>
      <c r="N197" s="24">
        <v>7</v>
      </c>
      <c r="O197" s="24">
        <v>14</v>
      </c>
      <c r="P197" s="24">
        <v>14</v>
      </c>
      <c r="Q197" s="24">
        <v>7</v>
      </c>
      <c r="R197" s="24">
        <v>7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 t="s">
        <v>1566</v>
      </c>
      <c r="AA197" t="s">
        <v>30</v>
      </c>
      <c r="AB197" s="2">
        <v>7</v>
      </c>
      <c r="AC197" s="26">
        <f t="shared" si="54"/>
        <v>56</v>
      </c>
      <c r="AD197" s="11">
        <f t="shared" ref="AD197:AD198" si="56">AE197/8</f>
        <v>20</v>
      </c>
      <c r="AE197" s="3">
        <v>160</v>
      </c>
      <c r="AF197" s="3">
        <f t="shared" si="47"/>
        <v>1120</v>
      </c>
      <c r="AG197" s="11">
        <v>49.95</v>
      </c>
      <c r="AI197" t="s">
        <v>12</v>
      </c>
      <c r="AJ197" t="s">
        <v>753</v>
      </c>
      <c r="AK197" t="s">
        <v>13</v>
      </c>
      <c r="AL197" t="s">
        <v>754</v>
      </c>
      <c r="AM197" t="s">
        <v>14</v>
      </c>
      <c r="AN197" t="s">
        <v>755</v>
      </c>
      <c r="AO197" t="s">
        <v>15</v>
      </c>
      <c r="AP197" t="s">
        <v>756</v>
      </c>
      <c r="AQ197" t="s">
        <v>16</v>
      </c>
      <c r="AR197" t="s">
        <v>757</v>
      </c>
      <c r="AS197" t="s">
        <v>17</v>
      </c>
      <c r="AT197" t="s">
        <v>758</v>
      </c>
    </row>
    <row r="198" spans="2:46" s="1" customFormat="1" ht="45.75" customHeight="1" x14ac:dyDescent="0.35">
      <c r="B198" t="s">
        <v>762</v>
      </c>
      <c r="C198" t="s">
        <v>728</v>
      </c>
      <c r="D198" t="s">
        <v>752</v>
      </c>
      <c r="E198" t="s">
        <v>504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4">
        <v>2</v>
      </c>
      <c r="O198" s="24">
        <v>2</v>
      </c>
      <c r="P198" s="24">
        <v>4</v>
      </c>
      <c r="Q198" s="24">
        <v>4</v>
      </c>
      <c r="R198" s="24">
        <v>2</v>
      </c>
      <c r="S198" s="24">
        <v>2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 t="s">
        <v>1566</v>
      </c>
      <c r="AA198" t="s">
        <v>30</v>
      </c>
      <c r="AB198" s="2">
        <v>2</v>
      </c>
      <c r="AC198" s="26">
        <f t="shared" si="54"/>
        <v>16</v>
      </c>
      <c r="AD198" s="11">
        <f t="shared" si="56"/>
        <v>20</v>
      </c>
      <c r="AE198" s="3">
        <v>160</v>
      </c>
      <c r="AF198" s="3">
        <f t="shared" si="47"/>
        <v>320</v>
      </c>
      <c r="AG198" s="11">
        <v>49.95</v>
      </c>
      <c r="AI198" t="s">
        <v>13</v>
      </c>
      <c r="AJ198" t="s">
        <v>754</v>
      </c>
      <c r="AK198" t="s">
        <v>14</v>
      </c>
      <c r="AL198" t="s">
        <v>755</v>
      </c>
      <c r="AM198" t="s">
        <v>15</v>
      </c>
      <c r="AN198" t="s">
        <v>756</v>
      </c>
      <c r="AO198" t="s">
        <v>16</v>
      </c>
      <c r="AP198" t="s">
        <v>757</v>
      </c>
      <c r="AQ198" t="s">
        <v>17</v>
      </c>
      <c r="AR198" t="s">
        <v>758</v>
      </c>
      <c r="AS198" t="s">
        <v>18</v>
      </c>
      <c r="AT198" t="s">
        <v>760</v>
      </c>
    </row>
    <row r="199" spans="2:46" s="1" customFormat="1" ht="43.5" customHeight="1" x14ac:dyDescent="0.35">
      <c r="B199" t="s">
        <v>763</v>
      </c>
      <c r="C199" t="s">
        <v>764</v>
      </c>
      <c r="D199" t="s">
        <v>172</v>
      </c>
      <c r="E199" t="s">
        <v>452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4">
        <v>1</v>
      </c>
      <c r="N199" s="24">
        <v>2</v>
      </c>
      <c r="O199" s="24">
        <v>3</v>
      </c>
      <c r="P199" s="24">
        <v>3</v>
      </c>
      <c r="Q199" s="24">
        <v>2</v>
      </c>
      <c r="R199" s="24">
        <v>1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 t="s">
        <v>1567</v>
      </c>
      <c r="AA199" t="s">
        <v>30</v>
      </c>
      <c r="AB199" s="2">
        <v>1</v>
      </c>
      <c r="AC199" s="26">
        <f t="shared" si="54"/>
        <v>12</v>
      </c>
      <c r="AD199" s="11">
        <f t="shared" ref="AD199:AD200" si="57">AE199/12</f>
        <v>24</v>
      </c>
      <c r="AE199" s="3">
        <v>288</v>
      </c>
      <c r="AF199" s="3">
        <f t="shared" si="47"/>
        <v>288</v>
      </c>
      <c r="AG199" s="11">
        <v>59.95</v>
      </c>
      <c r="AI199" t="s">
        <v>12</v>
      </c>
      <c r="AJ199" t="s">
        <v>765</v>
      </c>
      <c r="AK199" t="s">
        <v>13</v>
      </c>
      <c r="AL199" t="s">
        <v>766</v>
      </c>
      <c r="AM199" t="s">
        <v>14</v>
      </c>
      <c r="AN199" t="s">
        <v>767</v>
      </c>
      <c r="AO199" t="s">
        <v>15</v>
      </c>
      <c r="AP199" t="s">
        <v>768</v>
      </c>
      <c r="AQ199" t="s">
        <v>16</v>
      </c>
      <c r="AR199" t="s">
        <v>769</v>
      </c>
      <c r="AS199" t="s">
        <v>17</v>
      </c>
      <c r="AT199" t="s">
        <v>770</v>
      </c>
    </row>
    <row r="200" spans="2:46" s="1" customFormat="1" ht="43.5" customHeight="1" x14ac:dyDescent="0.35">
      <c r="B200" t="s">
        <v>771</v>
      </c>
      <c r="C200" t="s">
        <v>764</v>
      </c>
      <c r="D200" t="s">
        <v>172</v>
      </c>
      <c r="E200" t="s">
        <v>500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4">
        <v>2</v>
      </c>
      <c r="O200" s="24">
        <v>4</v>
      </c>
      <c r="P200" s="24">
        <v>6</v>
      </c>
      <c r="Q200" s="24">
        <v>6</v>
      </c>
      <c r="R200" s="24">
        <v>4</v>
      </c>
      <c r="S200" s="24">
        <v>2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 t="s">
        <v>1567</v>
      </c>
      <c r="AA200" t="s">
        <v>30</v>
      </c>
      <c r="AB200" s="2">
        <v>2</v>
      </c>
      <c r="AC200" s="26">
        <f t="shared" si="54"/>
        <v>24</v>
      </c>
      <c r="AD200" s="11">
        <f t="shared" si="57"/>
        <v>24</v>
      </c>
      <c r="AE200" s="3">
        <v>288</v>
      </c>
      <c r="AF200" s="3">
        <f t="shared" si="47"/>
        <v>576</v>
      </c>
      <c r="AG200" s="11">
        <v>59.95</v>
      </c>
      <c r="AI200" t="s">
        <v>13</v>
      </c>
      <c r="AJ200" t="s">
        <v>766</v>
      </c>
      <c r="AK200" t="s">
        <v>14</v>
      </c>
      <c r="AL200" t="s">
        <v>767</v>
      </c>
      <c r="AM200" t="s">
        <v>15</v>
      </c>
      <c r="AN200" t="s">
        <v>768</v>
      </c>
      <c r="AO200" t="s">
        <v>16</v>
      </c>
      <c r="AP200" t="s">
        <v>769</v>
      </c>
      <c r="AQ200" t="s">
        <v>17</v>
      </c>
      <c r="AR200" t="s">
        <v>770</v>
      </c>
      <c r="AS200" t="s">
        <v>18</v>
      </c>
      <c r="AT200" t="s">
        <v>772</v>
      </c>
    </row>
    <row r="201" spans="2:46" s="1" customFormat="1" ht="43.5" customHeight="1" x14ac:dyDescent="0.35">
      <c r="B201" t="s">
        <v>773</v>
      </c>
      <c r="C201" t="s">
        <v>764</v>
      </c>
      <c r="D201" t="s">
        <v>172</v>
      </c>
      <c r="E201" t="s">
        <v>468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4">
        <v>4</v>
      </c>
      <c r="N201" s="24">
        <v>4</v>
      </c>
      <c r="O201" s="24">
        <v>8</v>
      </c>
      <c r="P201" s="24">
        <v>8</v>
      </c>
      <c r="Q201" s="24">
        <v>4</v>
      </c>
      <c r="R201" s="24">
        <v>4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 t="s">
        <v>1567</v>
      </c>
      <c r="AA201" t="s">
        <v>30</v>
      </c>
      <c r="AB201" s="2">
        <v>4</v>
      </c>
      <c r="AC201" s="26">
        <f t="shared" si="54"/>
        <v>32</v>
      </c>
      <c r="AD201" s="11">
        <f t="shared" ref="AD201:AD202" si="58">AE201/8</f>
        <v>24</v>
      </c>
      <c r="AE201" s="3">
        <v>192</v>
      </c>
      <c r="AF201" s="3">
        <f t="shared" si="47"/>
        <v>768</v>
      </c>
      <c r="AG201" s="11">
        <v>59.95</v>
      </c>
      <c r="AI201" t="s">
        <v>12</v>
      </c>
      <c r="AJ201" t="s">
        <v>765</v>
      </c>
      <c r="AK201" t="s">
        <v>13</v>
      </c>
      <c r="AL201" t="s">
        <v>766</v>
      </c>
      <c r="AM201" t="s">
        <v>14</v>
      </c>
      <c r="AN201" t="s">
        <v>767</v>
      </c>
      <c r="AO201" t="s">
        <v>15</v>
      </c>
      <c r="AP201" t="s">
        <v>768</v>
      </c>
      <c r="AQ201" t="s">
        <v>16</v>
      </c>
      <c r="AR201" t="s">
        <v>769</v>
      </c>
      <c r="AS201" t="s">
        <v>17</v>
      </c>
      <c r="AT201" t="s">
        <v>770</v>
      </c>
    </row>
    <row r="202" spans="2:46" s="1" customFormat="1" ht="43.5" customHeight="1" x14ac:dyDescent="0.35">
      <c r="B202" t="s">
        <v>774</v>
      </c>
      <c r="C202" t="s">
        <v>764</v>
      </c>
      <c r="D202" t="s">
        <v>172</v>
      </c>
      <c r="E202" t="s">
        <v>504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4">
        <v>3</v>
      </c>
      <c r="O202" s="24">
        <v>3</v>
      </c>
      <c r="P202" s="24">
        <v>6</v>
      </c>
      <c r="Q202" s="24">
        <v>6</v>
      </c>
      <c r="R202" s="24">
        <v>3</v>
      </c>
      <c r="S202" s="24">
        <v>3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 t="s">
        <v>1567</v>
      </c>
      <c r="AA202" t="s">
        <v>30</v>
      </c>
      <c r="AB202" s="2">
        <v>3</v>
      </c>
      <c r="AC202" s="26">
        <f t="shared" si="54"/>
        <v>24</v>
      </c>
      <c r="AD202" s="11">
        <f t="shared" si="58"/>
        <v>24</v>
      </c>
      <c r="AE202" s="3">
        <v>192</v>
      </c>
      <c r="AF202" s="3">
        <f t="shared" si="47"/>
        <v>576</v>
      </c>
      <c r="AG202" s="11">
        <v>59.95</v>
      </c>
      <c r="AI202" t="s">
        <v>13</v>
      </c>
      <c r="AJ202" t="s">
        <v>766</v>
      </c>
      <c r="AK202" t="s">
        <v>14</v>
      </c>
      <c r="AL202" t="s">
        <v>767</v>
      </c>
      <c r="AM202" t="s">
        <v>15</v>
      </c>
      <c r="AN202" t="s">
        <v>768</v>
      </c>
      <c r="AO202" t="s">
        <v>16</v>
      </c>
      <c r="AP202" t="s">
        <v>769</v>
      </c>
      <c r="AQ202" t="s">
        <v>17</v>
      </c>
      <c r="AR202" t="s">
        <v>770</v>
      </c>
      <c r="AS202" t="s">
        <v>18</v>
      </c>
      <c r="AT202" t="s">
        <v>772</v>
      </c>
    </row>
    <row r="203" spans="2:46" s="1" customFormat="1" ht="43.5" customHeight="1" x14ac:dyDescent="0.35">
      <c r="B203" t="s">
        <v>775</v>
      </c>
      <c r="C203" t="s">
        <v>764</v>
      </c>
      <c r="D203" t="s">
        <v>172</v>
      </c>
      <c r="E203" t="s">
        <v>718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4">
        <v>3</v>
      </c>
      <c r="N203" s="24">
        <v>3</v>
      </c>
      <c r="O203" s="24">
        <v>3</v>
      </c>
      <c r="P203" s="24">
        <v>1</v>
      </c>
      <c r="Q203" s="24">
        <v>1</v>
      </c>
      <c r="R203" s="24">
        <v>1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 t="s">
        <v>1567</v>
      </c>
      <c r="AA203" t="s">
        <v>30</v>
      </c>
      <c r="AB203" s="2">
        <v>1</v>
      </c>
      <c r="AC203" s="26">
        <f t="shared" si="54"/>
        <v>12</v>
      </c>
      <c r="AD203" s="11">
        <f t="shared" ref="AD203:AD205" si="59">AE203/12</f>
        <v>24</v>
      </c>
      <c r="AE203" s="3">
        <v>288</v>
      </c>
      <c r="AF203" s="3">
        <f t="shared" si="47"/>
        <v>288</v>
      </c>
      <c r="AG203" s="11">
        <v>59.95</v>
      </c>
      <c r="AI203" t="s">
        <v>12</v>
      </c>
      <c r="AJ203" t="s">
        <v>765</v>
      </c>
      <c r="AK203" t="s">
        <v>13</v>
      </c>
      <c r="AL203" t="s">
        <v>766</v>
      </c>
      <c r="AM203" t="s">
        <v>14</v>
      </c>
      <c r="AN203" t="s">
        <v>767</v>
      </c>
      <c r="AO203" t="s">
        <v>15</v>
      </c>
      <c r="AP203" t="s">
        <v>768</v>
      </c>
      <c r="AQ203" t="s">
        <v>16</v>
      </c>
      <c r="AR203" t="s">
        <v>769</v>
      </c>
      <c r="AS203" t="s">
        <v>17</v>
      </c>
      <c r="AT203" t="s">
        <v>770</v>
      </c>
    </row>
    <row r="204" spans="2:46" s="1" customFormat="1" ht="43.5" customHeight="1" x14ac:dyDescent="0.35">
      <c r="B204" t="s">
        <v>776</v>
      </c>
      <c r="C204" t="s">
        <v>764</v>
      </c>
      <c r="D204" t="s">
        <v>777</v>
      </c>
      <c r="E204" t="s">
        <v>452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4">
        <v>7</v>
      </c>
      <c r="N204" s="24">
        <v>14</v>
      </c>
      <c r="O204" s="24">
        <v>21</v>
      </c>
      <c r="P204" s="24">
        <v>21</v>
      </c>
      <c r="Q204" s="24">
        <v>14</v>
      </c>
      <c r="R204" s="24">
        <v>7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 t="s">
        <v>1567</v>
      </c>
      <c r="AA204" t="s">
        <v>30</v>
      </c>
      <c r="AB204" s="2">
        <v>7</v>
      </c>
      <c r="AC204" s="26">
        <f t="shared" si="54"/>
        <v>84</v>
      </c>
      <c r="AD204" s="11">
        <f t="shared" si="59"/>
        <v>24</v>
      </c>
      <c r="AE204" s="3">
        <v>288</v>
      </c>
      <c r="AF204" s="3">
        <f t="shared" si="47"/>
        <v>2016</v>
      </c>
      <c r="AG204" s="11">
        <v>59.95</v>
      </c>
      <c r="AI204" t="s">
        <v>12</v>
      </c>
      <c r="AJ204" t="s">
        <v>778</v>
      </c>
      <c r="AK204" t="s">
        <v>13</v>
      </c>
      <c r="AL204" t="s">
        <v>779</v>
      </c>
      <c r="AM204" t="s">
        <v>14</v>
      </c>
      <c r="AN204" t="s">
        <v>780</v>
      </c>
      <c r="AO204" t="s">
        <v>15</v>
      </c>
      <c r="AP204" t="s">
        <v>781</v>
      </c>
      <c r="AQ204" t="s">
        <v>16</v>
      </c>
      <c r="AR204" t="s">
        <v>782</v>
      </c>
      <c r="AS204" t="s">
        <v>17</v>
      </c>
      <c r="AT204" t="s">
        <v>783</v>
      </c>
    </row>
    <row r="205" spans="2:46" s="1" customFormat="1" ht="43.5" customHeight="1" x14ac:dyDescent="0.35">
      <c r="B205" t="s">
        <v>784</v>
      </c>
      <c r="C205" t="s">
        <v>764</v>
      </c>
      <c r="D205" t="s">
        <v>777</v>
      </c>
      <c r="E205" t="s">
        <v>500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4">
        <v>4</v>
      </c>
      <c r="O205" s="24">
        <v>8</v>
      </c>
      <c r="P205" s="24">
        <v>12</v>
      </c>
      <c r="Q205" s="24">
        <v>12</v>
      </c>
      <c r="R205" s="24">
        <v>8</v>
      </c>
      <c r="S205" s="24">
        <v>4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 t="s">
        <v>1567</v>
      </c>
      <c r="AA205" t="s">
        <v>30</v>
      </c>
      <c r="AB205" s="2">
        <v>4</v>
      </c>
      <c r="AC205" s="26">
        <f t="shared" si="54"/>
        <v>48</v>
      </c>
      <c r="AD205" s="11">
        <f t="shared" si="59"/>
        <v>24</v>
      </c>
      <c r="AE205" s="3">
        <v>288</v>
      </c>
      <c r="AF205" s="3">
        <f t="shared" si="47"/>
        <v>1152</v>
      </c>
      <c r="AG205" s="11">
        <v>59.95</v>
      </c>
      <c r="AI205" t="s">
        <v>13</v>
      </c>
      <c r="AJ205" t="s">
        <v>779</v>
      </c>
      <c r="AK205" t="s">
        <v>14</v>
      </c>
      <c r="AL205" t="s">
        <v>780</v>
      </c>
      <c r="AM205" t="s">
        <v>15</v>
      </c>
      <c r="AN205" t="s">
        <v>781</v>
      </c>
      <c r="AO205" t="s">
        <v>16</v>
      </c>
      <c r="AP205" t="s">
        <v>782</v>
      </c>
      <c r="AQ205" t="s">
        <v>17</v>
      </c>
      <c r="AR205" t="s">
        <v>783</v>
      </c>
      <c r="AS205" t="s">
        <v>18</v>
      </c>
      <c r="AT205" t="s">
        <v>785</v>
      </c>
    </row>
    <row r="206" spans="2:46" s="1" customFormat="1" ht="43.5" customHeight="1" x14ac:dyDescent="0.35">
      <c r="B206" t="s">
        <v>786</v>
      </c>
      <c r="C206" t="s">
        <v>764</v>
      </c>
      <c r="D206" t="s">
        <v>777</v>
      </c>
      <c r="E206" t="s">
        <v>468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4">
        <v>1</v>
      </c>
      <c r="N206" s="24">
        <v>1</v>
      </c>
      <c r="O206" s="24">
        <v>2</v>
      </c>
      <c r="P206" s="24">
        <v>2</v>
      </c>
      <c r="Q206" s="24">
        <v>1</v>
      </c>
      <c r="R206" s="24">
        <v>1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 t="s">
        <v>1567</v>
      </c>
      <c r="AA206" t="s">
        <v>30</v>
      </c>
      <c r="AB206" s="2">
        <v>1</v>
      </c>
      <c r="AC206" s="26">
        <f t="shared" si="54"/>
        <v>8</v>
      </c>
      <c r="AD206" s="11">
        <f t="shared" ref="AD206:AD207" si="60">AE206/8</f>
        <v>24</v>
      </c>
      <c r="AE206" s="3">
        <v>192</v>
      </c>
      <c r="AF206" s="3">
        <f t="shared" si="47"/>
        <v>192</v>
      </c>
      <c r="AG206" s="11">
        <v>59.95</v>
      </c>
      <c r="AI206" t="s">
        <v>12</v>
      </c>
      <c r="AJ206" t="s">
        <v>778</v>
      </c>
      <c r="AK206" t="s">
        <v>13</v>
      </c>
      <c r="AL206" t="s">
        <v>779</v>
      </c>
      <c r="AM206" t="s">
        <v>14</v>
      </c>
      <c r="AN206" t="s">
        <v>780</v>
      </c>
      <c r="AO206" t="s">
        <v>15</v>
      </c>
      <c r="AP206" t="s">
        <v>781</v>
      </c>
      <c r="AQ206" t="s">
        <v>16</v>
      </c>
      <c r="AR206" t="s">
        <v>782</v>
      </c>
      <c r="AS206" t="s">
        <v>17</v>
      </c>
      <c r="AT206" t="s">
        <v>783</v>
      </c>
    </row>
    <row r="207" spans="2:46" s="1" customFormat="1" ht="43.5" customHeight="1" x14ac:dyDescent="0.35">
      <c r="B207" t="s">
        <v>787</v>
      </c>
      <c r="C207" t="s">
        <v>764</v>
      </c>
      <c r="D207" t="s">
        <v>777</v>
      </c>
      <c r="E207" t="s">
        <v>504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4">
        <v>9</v>
      </c>
      <c r="O207" s="24">
        <v>9</v>
      </c>
      <c r="P207" s="24">
        <v>18</v>
      </c>
      <c r="Q207" s="24">
        <v>18</v>
      </c>
      <c r="R207" s="24">
        <v>9</v>
      </c>
      <c r="S207" s="24">
        <v>9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 t="s">
        <v>1567</v>
      </c>
      <c r="AA207" t="s">
        <v>30</v>
      </c>
      <c r="AB207" s="2">
        <v>9</v>
      </c>
      <c r="AC207" s="26">
        <f t="shared" si="54"/>
        <v>72</v>
      </c>
      <c r="AD207" s="11">
        <f t="shared" si="60"/>
        <v>24</v>
      </c>
      <c r="AE207" s="3">
        <v>192</v>
      </c>
      <c r="AF207" s="3">
        <f t="shared" si="47"/>
        <v>1728</v>
      </c>
      <c r="AG207" s="11">
        <v>59.95</v>
      </c>
      <c r="AI207" t="s">
        <v>13</v>
      </c>
      <c r="AJ207" t="s">
        <v>779</v>
      </c>
      <c r="AK207" t="s">
        <v>14</v>
      </c>
      <c r="AL207" t="s">
        <v>780</v>
      </c>
      <c r="AM207" t="s">
        <v>15</v>
      </c>
      <c r="AN207" t="s">
        <v>781</v>
      </c>
      <c r="AO207" t="s">
        <v>16</v>
      </c>
      <c r="AP207" t="s">
        <v>782</v>
      </c>
      <c r="AQ207" t="s">
        <v>17</v>
      </c>
      <c r="AR207" t="s">
        <v>783</v>
      </c>
      <c r="AS207" t="s">
        <v>18</v>
      </c>
      <c r="AT207" t="s">
        <v>785</v>
      </c>
    </row>
    <row r="208" spans="2:46" s="1" customFormat="1" ht="43.5" customHeight="1" x14ac:dyDescent="0.35">
      <c r="B208" t="s">
        <v>788</v>
      </c>
      <c r="C208" t="s">
        <v>764</v>
      </c>
      <c r="D208" t="s">
        <v>777</v>
      </c>
      <c r="E208" t="s">
        <v>718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4">
        <v>3</v>
      </c>
      <c r="N208" s="24">
        <v>3</v>
      </c>
      <c r="O208" s="24">
        <v>3</v>
      </c>
      <c r="P208" s="24">
        <v>1</v>
      </c>
      <c r="Q208" s="24">
        <v>1</v>
      </c>
      <c r="R208" s="24">
        <v>1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 t="s">
        <v>1567</v>
      </c>
      <c r="AA208" t="s">
        <v>30</v>
      </c>
      <c r="AB208" s="2">
        <v>1</v>
      </c>
      <c r="AC208" s="26">
        <f t="shared" si="54"/>
        <v>12</v>
      </c>
      <c r="AD208" s="11">
        <f t="shared" ref="AD208:AD209" si="61">AE208/12</f>
        <v>24</v>
      </c>
      <c r="AE208" s="3">
        <v>288</v>
      </c>
      <c r="AF208" s="3">
        <f t="shared" si="47"/>
        <v>288</v>
      </c>
      <c r="AG208" s="11">
        <v>59.95</v>
      </c>
      <c r="AI208" t="s">
        <v>12</v>
      </c>
      <c r="AJ208" t="s">
        <v>778</v>
      </c>
      <c r="AK208" t="s">
        <v>13</v>
      </c>
      <c r="AL208" t="s">
        <v>779</v>
      </c>
      <c r="AM208" t="s">
        <v>14</v>
      </c>
      <c r="AN208" t="s">
        <v>780</v>
      </c>
      <c r="AO208" t="s">
        <v>15</v>
      </c>
      <c r="AP208" t="s">
        <v>781</v>
      </c>
      <c r="AQ208" t="s">
        <v>16</v>
      </c>
      <c r="AR208" t="s">
        <v>782</v>
      </c>
      <c r="AS208" t="s">
        <v>17</v>
      </c>
      <c r="AT208" t="s">
        <v>783</v>
      </c>
    </row>
    <row r="209" spans="2:46" s="1" customFormat="1" ht="43.5" customHeight="1" x14ac:dyDescent="0.35">
      <c r="B209" t="s">
        <v>789</v>
      </c>
      <c r="C209" t="s">
        <v>764</v>
      </c>
      <c r="D209" t="s">
        <v>790</v>
      </c>
      <c r="E209" t="s">
        <v>452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4">
        <v>1</v>
      </c>
      <c r="N209" s="24">
        <v>2</v>
      </c>
      <c r="O209" s="24">
        <v>3</v>
      </c>
      <c r="P209" s="24">
        <v>3</v>
      </c>
      <c r="Q209" s="24">
        <v>2</v>
      </c>
      <c r="R209" s="24">
        <v>1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 t="s">
        <v>1567</v>
      </c>
      <c r="AA209" t="s">
        <v>30</v>
      </c>
      <c r="AB209" s="2">
        <v>1</v>
      </c>
      <c r="AC209" s="26">
        <f t="shared" si="54"/>
        <v>12</v>
      </c>
      <c r="AD209" s="11">
        <f t="shared" si="61"/>
        <v>24</v>
      </c>
      <c r="AE209" s="3">
        <v>288</v>
      </c>
      <c r="AF209" s="3">
        <f t="shared" si="47"/>
        <v>288</v>
      </c>
      <c r="AG209" s="11">
        <v>59.95</v>
      </c>
      <c r="AI209" t="s">
        <v>12</v>
      </c>
      <c r="AJ209" t="s">
        <v>791</v>
      </c>
      <c r="AK209" t="s">
        <v>13</v>
      </c>
      <c r="AL209" t="s">
        <v>792</v>
      </c>
      <c r="AM209" t="s">
        <v>14</v>
      </c>
      <c r="AN209" t="s">
        <v>793</v>
      </c>
      <c r="AO209" t="s">
        <v>15</v>
      </c>
      <c r="AP209" t="s">
        <v>794</v>
      </c>
      <c r="AQ209" t="s">
        <v>16</v>
      </c>
      <c r="AR209" t="s">
        <v>795</v>
      </c>
      <c r="AS209" t="s">
        <v>17</v>
      </c>
      <c r="AT209" t="s">
        <v>796</v>
      </c>
    </row>
    <row r="210" spans="2:46" s="1" customFormat="1" ht="43.5" customHeight="1" x14ac:dyDescent="0.35">
      <c r="B210" t="s">
        <v>797</v>
      </c>
      <c r="C210" t="s">
        <v>764</v>
      </c>
      <c r="D210" t="s">
        <v>790</v>
      </c>
      <c r="E210" t="s">
        <v>468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4">
        <v>3</v>
      </c>
      <c r="N210" s="24">
        <v>3</v>
      </c>
      <c r="O210" s="24">
        <v>6</v>
      </c>
      <c r="P210" s="24">
        <v>6</v>
      </c>
      <c r="Q210" s="24">
        <v>3</v>
      </c>
      <c r="R210" s="24">
        <v>3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 t="s">
        <v>1567</v>
      </c>
      <c r="AA210" t="s">
        <v>30</v>
      </c>
      <c r="AB210" s="2">
        <v>3</v>
      </c>
      <c r="AC210" s="26">
        <f t="shared" si="54"/>
        <v>24</v>
      </c>
      <c r="AD210" s="11">
        <f>AE210/8</f>
        <v>24</v>
      </c>
      <c r="AE210" s="3">
        <v>192</v>
      </c>
      <c r="AF210" s="3">
        <f t="shared" si="47"/>
        <v>576</v>
      </c>
      <c r="AG210" s="11">
        <v>59.95</v>
      </c>
      <c r="AI210" t="s">
        <v>12</v>
      </c>
      <c r="AJ210" t="s">
        <v>791</v>
      </c>
      <c r="AK210" t="s">
        <v>13</v>
      </c>
      <c r="AL210" t="s">
        <v>792</v>
      </c>
      <c r="AM210" t="s">
        <v>14</v>
      </c>
      <c r="AN210" t="s">
        <v>793</v>
      </c>
      <c r="AO210" t="s">
        <v>15</v>
      </c>
      <c r="AP210" t="s">
        <v>794</v>
      </c>
      <c r="AQ210" t="s">
        <v>16</v>
      </c>
      <c r="AR210" t="s">
        <v>795</v>
      </c>
      <c r="AS210" t="s">
        <v>17</v>
      </c>
      <c r="AT210" t="s">
        <v>796</v>
      </c>
    </row>
    <row r="211" spans="2:46" s="1" customFormat="1" ht="43.5" customHeight="1" x14ac:dyDescent="0.35">
      <c r="B211" t="s">
        <v>798</v>
      </c>
      <c r="C211" t="s">
        <v>764</v>
      </c>
      <c r="D211" t="s">
        <v>790</v>
      </c>
      <c r="E211" t="s">
        <v>718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4">
        <v>3</v>
      </c>
      <c r="N211" s="24">
        <v>3</v>
      </c>
      <c r="O211" s="24">
        <v>3</v>
      </c>
      <c r="P211" s="24">
        <v>1</v>
      </c>
      <c r="Q211" s="24">
        <v>1</v>
      </c>
      <c r="R211" s="24">
        <v>1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 t="s">
        <v>1567</v>
      </c>
      <c r="AA211" t="s">
        <v>30</v>
      </c>
      <c r="AB211" s="2">
        <v>1</v>
      </c>
      <c r="AC211" s="26">
        <f t="shared" si="54"/>
        <v>12</v>
      </c>
      <c r="AD211" s="11">
        <f>AE211/12</f>
        <v>24</v>
      </c>
      <c r="AE211" s="3">
        <v>288</v>
      </c>
      <c r="AF211" s="3">
        <f t="shared" si="47"/>
        <v>288</v>
      </c>
      <c r="AG211" s="11">
        <v>59.95</v>
      </c>
      <c r="AI211" t="s">
        <v>12</v>
      </c>
      <c r="AJ211" t="s">
        <v>791</v>
      </c>
      <c r="AK211" t="s">
        <v>13</v>
      </c>
      <c r="AL211" t="s">
        <v>792</v>
      </c>
      <c r="AM211" t="s">
        <v>14</v>
      </c>
      <c r="AN211" t="s">
        <v>793</v>
      </c>
      <c r="AO211" t="s">
        <v>15</v>
      </c>
      <c r="AP211" t="s">
        <v>794</v>
      </c>
      <c r="AQ211" t="s">
        <v>16</v>
      </c>
      <c r="AR211" t="s">
        <v>795</v>
      </c>
      <c r="AS211" t="s">
        <v>17</v>
      </c>
      <c r="AT211" t="s">
        <v>796</v>
      </c>
    </row>
    <row r="212" spans="2:46" s="1" customFormat="1" ht="47.25" customHeight="1" x14ac:dyDescent="0.35">
      <c r="B212" t="s">
        <v>799</v>
      </c>
      <c r="C212" t="s">
        <v>800</v>
      </c>
      <c r="D212" t="s">
        <v>703</v>
      </c>
      <c r="E212" t="s">
        <v>504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4">
        <v>1</v>
      </c>
      <c r="O212" s="24">
        <v>1</v>
      </c>
      <c r="P212" s="24">
        <v>2</v>
      </c>
      <c r="Q212" s="24">
        <v>2</v>
      </c>
      <c r="R212" s="24">
        <v>1</v>
      </c>
      <c r="S212" s="24">
        <v>1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 t="s">
        <v>1565</v>
      </c>
      <c r="AA212" t="s">
        <v>30</v>
      </c>
      <c r="AB212" s="2">
        <v>1</v>
      </c>
      <c r="AC212" s="26">
        <f t="shared" si="54"/>
        <v>8</v>
      </c>
      <c r="AD212" s="11">
        <f>AE212/8</f>
        <v>36</v>
      </c>
      <c r="AE212" s="3">
        <v>288</v>
      </c>
      <c r="AF212" s="3">
        <f t="shared" ref="AF212:AF226" si="62">AE212*AB212</f>
        <v>288</v>
      </c>
      <c r="AG212" s="11">
        <v>89.95</v>
      </c>
      <c r="AI212" t="s">
        <v>13</v>
      </c>
      <c r="AJ212" t="s">
        <v>801</v>
      </c>
      <c r="AK212" t="s">
        <v>14</v>
      </c>
      <c r="AL212" t="s">
        <v>802</v>
      </c>
      <c r="AM212" t="s">
        <v>15</v>
      </c>
      <c r="AN212" t="s">
        <v>803</v>
      </c>
      <c r="AO212" t="s">
        <v>16</v>
      </c>
      <c r="AP212" t="s">
        <v>804</v>
      </c>
      <c r="AQ212" t="s">
        <v>17</v>
      </c>
      <c r="AR212" t="s">
        <v>805</v>
      </c>
      <c r="AS212" t="s">
        <v>18</v>
      </c>
      <c r="AT212" t="s">
        <v>806</v>
      </c>
    </row>
    <row r="213" spans="2:46" s="1" customFormat="1" ht="47.25" customHeight="1" x14ac:dyDescent="0.35">
      <c r="B213" t="s">
        <v>807</v>
      </c>
      <c r="C213" t="s">
        <v>808</v>
      </c>
      <c r="D213" t="s">
        <v>305</v>
      </c>
      <c r="E213" t="s">
        <v>500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4">
        <v>8</v>
      </c>
      <c r="O213" s="24">
        <v>16</v>
      </c>
      <c r="P213" s="24">
        <v>24</v>
      </c>
      <c r="Q213" s="24">
        <v>24</v>
      </c>
      <c r="R213" s="24">
        <v>16</v>
      </c>
      <c r="S213" s="24">
        <v>8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 t="s">
        <v>1565</v>
      </c>
      <c r="AA213" t="s">
        <v>30</v>
      </c>
      <c r="AB213" s="2">
        <v>8</v>
      </c>
      <c r="AC213" s="26">
        <f t="shared" si="54"/>
        <v>96</v>
      </c>
      <c r="AD213" s="11">
        <f>AE213/12</f>
        <v>32</v>
      </c>
      <c r="AE213" s="3">
        <v>384</v>
      </c>
      <c r="AF213" s="3">
        <f t="shared" si="62"/>
        <v>3072</v>
      </c>
      <c r="AG213" s="11">
        <v>89.95</v>
      </c>
      <c r="AI213" t="s">
        <v>13</v>
      </c>
      <c r="AJ213" t="s">
        <v>809</v>
      </c>
      <c r="AK213" t="s">
        <v>14</v>
      </c>
      <c r="AL213" t="s">
        <v>810</v>
      </c>
      <c r="AM213" t="s">
        <v>15</v>
      </c>
      <c r="AN213" t="s">
        <v>811</v>
      </c>
      <c r="AO213" t="s">
        <v>16</v>
      </c>
      <c r="AP213" t="s">
        <v>812</v>
      </c>
      <c r="AQ213" t="s">
        <v>17</v>
      </c>
      <c r="AR213" t="s">
        <v>813</v>
      </c>
      <c r="AS213" t="s">
        <v>18</v>
      </c>
      <c r="AT213" t="s">
        <v>814</v>
      </c>
    </row>
    <row r="214" spans="2:46" s="1" customFormat="1" ht="43.5" customHeight="1" x14ac:dyDescent="0.35">
      <c r="B214" t="s">
        <v>815</v>
      </c>
      <c r="C214" t="s">
        <v>816</v>
      </c>
      <c r="D214" t="s">
        <v>817</v>
      </c>
      <c r="E214" t="s">
        <v>468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4">
        <v>1</v>
      </c>
      <c r="N214" s="24">
        <v>1</v>
      </c>
      <c r="O214" s="24">
        <v>2</v>
      </c>
      <c r="P214" s="24">
        <v>2</v>
      </c>
      <c r="Q214" s="24">
        <v>1</v>
      </c>
      <c r="R214" s="24">
        <v>1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 t="s">
        <v>1568</v>
      </c>
      <c r="AA214" t="s">
        <v>30</v>
      </c>
      <c r="AB214" s="2">
        <v>1</v>
      </c>
      <c r="AC214" s="26">
        <f t="shared" si="54"/>
        <v>8</v>
      </c>
      <c r="AD214" s="11">
        <f>AE214/8</f>
        <v>16</v>
      </c>
      <c r="AE214" s="3">
        <v>128</v>
      </c>
      <c r="AF214" s="3">
        <f t="shared" si="62"/>
        <v>128</v>
      </c>
      <c r="AG214" s="11">
        <v>39.950000000000003</v>
      </c>
      <c r="AI214" t="s">
        <v>12</v>
      </c>
      <c r="AJ214" t="s">
        <v>818</v>
      </c>
      <c r="AK214" t="s">
        <v>13</v>
      </c>
      <c r="AL214" t="s">
        <v>819</v>
      </c>
      <c r="AM214" t="s">
        <v>14</v>
      </c>
      <c r="AN214" t="s">
        <v>820</v>
      </c>
      <c r="AO214" t="s">
        <v>15</v>
      </c>
      <c r="AP214" t="s">
        <v>821</v>
      </c>
      <c r="AQ214" t="s">
        <v>16</v>
      </c>
      <c r="AR214" t="s">
        <v>822</v>
      </c>
      <c r="AS214" t="s">
        <v>17</v>
      </c>
      <c r="AT214" t="s">
        <v>823</v>
      </c>
    </row>
    <row r="215" spans="2:46" s="1" customFormat="1" ht="43.5" customHeight="1" x14ac:dyDescent="0.35">
      <c r="B215" t="s">
        <v>824</v>
      </c>
      <c r="C215" t="s">
        <v>816</v>
      </c>
      <c r="D215" t="s">
        <v>825</v>
      </c>
      <c r="E215" t="s">
        <v>500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4">
        <v>1</v>
      </c>
      <c r="O215" s="24">
        <v>2</v>
      </c>
      <c r="P215" s="24">
        <v>3</v>
      </c>
      <c r="Q215" s="24">
        <v>3</v>
      </c>
      <c r="R215" s="24">
        <v>2</v>
      </c>
      <c r="S215" s="24">
        <v>1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 t="s">
        <v>1568</v>
      </c>
      <c r="AA215" t="s">
        <v>30</v>
      </c>
      <c r="AB215" s="2">
        <v>1</v>
      </c>
      <c r="AC215" s="26">
        <f t="shared" si="54"/>
        <v>12</v>
      </c>
      <c r="AD215" s="11">
        <f>AE215/12</f>
        <v>16</v>
      </c>
      <c r="AE215" s="3">
        <v>192</v>
      </c>
      <c r="AF215" s="3">
        <f t="shared" si="62"/>
        <v>192</v>
      </c>
      <c r="AG215" s="11">
        <v>39.950000000000003</v>
      </c>
      <c r="AI215" t="s">
        <v>13</v>
      </c>
      <c r="AJ215" t="s">
        <v>826</v>
      </c>
      <c r="AK215" t="s">
        <v>14</v>
      </c>
      <c r="AL215" t="s">
        <v>827</v>
      </c>
      <c r="AM215" t="s">
        <v>15</v>
      </c>
      <c r="AN215" t="s">
        <v>828</v>
      </c>
      <c r="AO215" t="s">
        <v>16</v>
      </c>
      <c r="AP215" t="s">
        <v>829</v>
      </c>
      <c r="AQ215" t="s">
        <v>17</v>
      </c>
      <c r="AR215" t="s">
        <v>830</v>
      </c>
      <c r="AS215" t="s">
        <v>18</v>
      </c>
      <c r="AT215" t="s">
        <v>831</v>
      </c>
    </row>
    <row r="216" spans="2:46" s="1" customFormat="1" ht="43.5" customHeight="1" x14ac:dyDescent="0.35">
      <c r="B216" t="s">
        <v>832</v>
      </c>
      <c r="C216" t="s">
        <v>816</v>
      </c>
      <c r="D216" t="s">
        <v>833</v>
      </c>
      <c r="E216" t="s">
        <v>468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4">
        <v>1</v>
      </c>
      <c r="N216" s="24">
        <v>1</v>
      </c>
      <c r="O216" s="24">
        <v>2</v>
      </c>
      <c r="P216" s="24">
        <v>2</v>
      </c>
      <c r="Q216" s="24">
        <v>1</v>
      </c>
      <c r="R216" s="24">
        <v>1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 t="s">
        <v>1568</v>
      </c>
      <c r="AA216" t="s">
        <v>30</v>
      </c>
      <c r="AB216" s="2">
        <v>1</v>
      </c>
      <c r="AC216" s="26">
        <f t="shared" si="54"/>
        <v>8</v>
      </c>
      <c r="AD216" s="11">
        <f>AE216/8</f>
        <v>16</v>
      </c>
      <c r="AE216" s="3">
        <v>128</v>
      </c>
      <c r="AF216" s="3">
        <f t="shared" si="62"/>
        <v>128</v>
      </c>
      <c r="AG216" s="11">
        <v>39.950000000000003</v>
      </c>
      <c r="AI216" t="s">
        <v>12</v>
      </c>
      <c r="AJ216" t="s">
        <v>834</v>
      </c>
      <c r="AK216" t="s">
        <v>13</v>
      </c>
      <c r="AL216" t="s">
        <v>835</v>
      </c>
      <c r="AM216" t="s">
        <v>14</v>
      </c>
      <c r="AN216" t="s">
        <v>836</v>
      </c>
      <c r="AO216" t="s">
        <v>15</v>
      </c>
      <c r="AP216" t="s">
        <v>837</v>
      </c>
      <c r="AQ216" t="s">
        <v>16</v>
      </c>
      <c r="AR216" t="s">
        <v>838</v>
      </c>
      <c r="AS216" t="s">
        <v>17</v>
      </c>
      <c r="AT216" t="s">
        <v>839</v>
      </c>
    </row>
    <row r="217" spans="2:46" s="1" customFormat="1" ht="43.5" customHeight="1" x14ac:dyDescent="0.35">
      <c r="B217" t="s">
        <v>840</v>
      </c>
      <c r="C217" t="s">
        <v>816</v>
      </c>
      <c r="D217" t="s">
        <v>841</v>
      </c>
      <c r="E217" t="s">
        <v>452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4">
        <v>1</v>
      </c>
      <c r="N217" s="24">
        <v>2</v>
      </c>
      <c r="O217" s="24">
        <v>3</v>
      </c>
      <c r="P217" s="24">
        <v>3</v>
      </c>
      <c r="Q217" s="24">
        <v>2</v>
      </c>
      <c r="R217" s="24">
        <v>1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 t="s">
        <v>1568</v>
      </c>
      <c r="AA217" t="s">
        <v>30</v>
      </c>
      <c r="AB217" s="2">
        <v>1</v>
      </c>
      <c r="AC217" s="26">
        <f t="shared" si="54"/>
        <v>12</v>
      </c>
      <c r="AD217" s="11">
        <f t="shared" ref="AD217:AD218" si="63">AE217/12</f>
        <v>16</v>
      </c>
      <c r="AE217" s="3">
        <v>192</v>
      </c>
      <c r="AF217" s="3">
        <f t="shared" si="62"/>
        <v>192</v>
      </c>
      <c r="AG217" s="11">
        <v>39.950000000000003</v>
      </c>
      <c r="AI217" t="s">
        <v>12</v>
      </c>
      <c r="AJ217" t="s">
        <v>842</v>
      </c>
      <c r="AK217" t="s">
        <v>13</v>
      </c>
      <c r="AL217" t="s">
        <v>843</v>
      </c>
      <c r="AM217" t="s">
        <v>14</v>
      </c>
      <c r="AN217" t="s">
        <v>844</v>
      </c>
      <c r="AO217" t="s">
        <v>15</v>
      </c>
      <c r="AP217" t="s">
        <v>845</v>
      </c>
      <c r="AQ217" t="s">
        <v>16</v>
      </c>
      <c r="AR217" t="s">
        <v>846</v>
      </c>
      <c r="AS217" t="s">
        <v>17</v>
      </c>
      <c r="AT217" t="s">
        <v>847</v>
      </c>
    </row>
    <row r="218" spans="2:46" s="1" customFormat="1" ht="46.5" customHeight="1" x14ac:dyDescent="0.35">
      <c r="B218" t="s">
        <v>848</v>
      </c>
      <c r="C218" t="s">
        <v>849</v>
      </c>
      <c r="D218" t="s">
        <v>850</v>
      </c>
      <c r="E218" t="s">
        <v>500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4">
        <v>8</v>
      </c>
      <c r="O218" s="24">
        <v>16</v>
      </c>
      <c r="P218" s="24">
        <v>24</v>
      </c>
      <c r="Q218" s="24">
        <v>24</v>
      </c>
      <c r="R218" s="24">
        <v>16</v>
      </c>
      <c r="S218" s="24">
        <v>8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 t="s">
        <v>1566</v>
      </c>
      <c r="AA218" t="s">
        <v>30</v>
      </c>
      <c r="AB218" s="2">
        <v>8</v>
      </c>
      <c r="AC218" s="26">
        <f t="shared" si="54"/>
        <v>96</v>
      </c>
      <c r="AD218" s="11">
        <f t="shared" si="63"/>
        <v>20</v>
      </c>
      <c r="AE218" s="3">
        <v>240</v>
      </c>
      <c r="AF218" s="3">
        <f t="shared" si="62"/>
        <v>1920</v>
      </c>
      <c r="AG218" s="11">
        <v>49.95</v>
      </c>
      <c r="AI218" t="s">
        <v>13</v>
      </c>
      <c r="AJ218" t="s">
        <v>851</v>
      </c>
      <c r="AK218" t="s">
        <v>14</v>
      </c>
      <c r="AL218" t="s">
        <v>852</v>
      </c>
      <c r="AM218" t="s">
        <v>15</v>
      </c>
      <c r="AN218" t="s">
        <v>853</v>
      </c>
      <c r="AO218" t="s">
        <v>16</v>
      </c>
      <c r="AP218" t="s">
        <v>854</v>
      </c>
      <c r="AQ218" t="s">
        <v>17</v>
      </c>
      <c r="AR218" t="s">
        <v>855</v>
      </c>
      <c r="AS218" t="s">
        <v>18</v>
      </c>
      <c r="AT218" t="s">
        <v>856</v>
      </c>
    </row>
    <row r="219" spans="2:46" s="1" customFormat="1" ht="46.5" customHeight="1" x14ac:dyDescent="0.35">
      <c r="B219" t="s">
        <v>857</v>
      </c>
      <c r="C219" t="s">
        <v>858</v>
      </c>
      <c r="D219" t="s">
        <v>859</v>
      </c>
      <c r="E219" t="s">
        <v>472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4">
        <v>9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 t="s">
        <v>1566</v>
      </c>
      <c r="AA219" t="s">
        <v>30</v>
      </c>
      <c r="AB219" s="2">
        <v>3</v>
      </c>
      <c r="AC219" s="26">
        <f t="shared" si="54"/>
        <v>9</v>
      </c>
      <c r="AD219" s="11">
        <f>AE219/3</f>
        <v>24</v>
      </c>
      <c r="AE219" s="3">
        <v>72</v>
      </c>
      <c r="AF219" s="3">
        <f t="shared" si="62"/>
        <v>216</v>
      </c>
      <c r="AG219" s="11">
        <v>59.95</v>
      </c>
      <c r="AI219" t="s">
        <v>19</v>
      </c>
      <c r="AJ219" t="s">
        <v>860</v>
      </c>
    </row>
    <row r="220" spans="2:46" s="1" customFormat="1" ht="46.5" customHeight="1" x14ac:dyDescent="0.35">
      <c r="B220" t="s">
        <v>861</v>
      </c>
      <c r="C220" t="s">
        <v>862</v>
      </c>
      <c r="D220" t="s">
        <v>863</v>
      </c>
      <c r="E220" t="s">
        <v>504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4">
        <v>2</v>
      </c>
      <c r="O220" s="24">
        <v>2</v>
      </c>
      <c r="P220" s="24">
        <v>4</v>
      </c>
      <c r="Q220" s="24">
        <v>4</v>
      </c>
      <c r="R220" s="24">
        <v>2</v>
      </c>
      <c r="S220" s="24">
        <v>2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 t="s">
        <v>1566</v>
      </c>
      <c r="AA220" t="s">
        <v>30</v>
      </c>
      <c r="AB220" s="2">
        <v>2</v>
      </c>
      <c r="AC220" s="26">
        <f t="shared" si="54"/>
        <v>16</v>
      </c>
      <c r="AD220" s="11">
        <f>AE220/8</f>
        <v>20</v>
      </c>
      <c r="AE220" s="3">
        <v>160</v>
      </c>
      <c r="AF220" s="3">
        <f t="shared" si="62"/>
        <v>320</v>
      </c>
      <c r="AG220" s="11">
        <v>49.95</v>
      </c>
      <c r="AI220" t="s">
        <v>13</v>
      </c>
      <c r="AJ220" t="s">
        <v>864</v>
      </c>
      <c r="AK220" t="s">
        <v>14</v>
      </c>
      <c r="AL220" t="s">
        <v>865</v>
      </c>
      <c r="AM220" t="s">
        <v>15</v>
      </c>
      <c r="AN220" t="s">
        <v>866</v>
      </c>
      <c r="AO220" t="s">
        <v>16</v>
      </c>
      <c r="AP220" t="s">
        <v>867</v>
      </c>
      <c r="AQ220" t="s">
        <v>17</v>
      </c>
      <c r="AR220" t="s">
        <v>868</v>
      </c>
      <c r="AS220" t="s">
        <v>18</v>
      </c>
      <c r="AT220" t="s">
        <v>869</v>
      </c>
    </row>
    <row r="221" spans="2:46" s="1" customFormat="1" ht="46.5" customHeight="1" x14ac:dyDescent="0.35">
      <c r="B221" t="s">
        <v>870</v>
      </c>
      <c r="C221" t="s">
        <v>871</v>
      </c>
      <c r="D221" t="s">
        <v>872</v>
      </c>
      <c r="E221" t="s">
        <v>472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4">
        <v>3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 t="s">
        <v>1566</v>
      </c>
      <c r="AA221" t="s">
        <v>30</v>
      </c>
      <c r="AB221" s="2">
        <v>1</v>
      </c>
      <c r="AC221" s="26">
        <f t="shared" si="54"/>
        <v>3</v>
      </c>
      <c r="AD221" s="11">
        <f t="shared" ref="AD221:AD222" si="64">AE221/3</f>
        <v>20</v>
      </c>
      <c r="AE221" s="3">
        <v>60</v>
      </c>
      <c r="AF221" s="3">
        <f t="shared" si="62"/>
        <v>60</v>
      </c>
      <c r="AG221" s="11">
        <v>49.95</v>
      </c>
      <c r="AI221" t="s">
        <v>19</v>
      </c>
      <c r="AJ221" t="s">
        <v>873</v>
      </c>
    </row>
    <row r="222" spans="2:46" s="1" customFormat="1" ht="46.5" customHeight="1" x14ac:dyDescent="0.35">
      <c r="B222" t="s">
        <v>874</v>
      </c>
      <c r="C222" t="s">
        <v>871</v>
      </c>
      <c r="D222" t="s">
        <v>875</v>
      </c>
      <c r="E222" t="s">
        <v>472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4">
        <v>3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 t="s">
        <v>1566</v>
      </c>
      <c r="AA222" t="s">
        <v>30</v>
      </c>
      <c r="AB222" s="2">
        <v>1</v>
      </c>
      <c r="AC222" s="26">
        <f t="shared" si="54"/>
        <v>3</v>
      </c>
      <c r="AD222" s="11">
        <f t="shared" si="64"/>
        <v>20</v>
      </c>
      <c r="AE222" s="3">
        <v>60</v>
      </c>
      <c r="AF222" s="3">
        <f t="shared" si="62"/>
        <v>60</v>
      </c>
      <c r="AG222" s="11">
        <v>49.95</v>
      </c>
      <c r="AI222" t="s">
        <v>19</v>
      </c>
      <c r="AJ222" t="s">
        <v>876</v>
      </c>
    </row>
    <row r="223" spans="2:46" s="1" customFormat="1" ht="46.5" customHeight="1" x14ac:dyDescent="0.35">
      <c r="B223" t="s">
        <v>877</v>
      </c>
      <c r="C223" t="s">
        <v>878</v>
      </c>
      <c r="D223" t="s">
        <v>879</v>
      </c>
      <c r="E223" t="s">
        <v>452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4">
        <v>2</v>
      </c>
      <c r="N223" s="24">
        <v>4</v>
      </c>
      <c r="O223" s="24">
        <v>6</v>
      </c>
      <c r="P223" s="24">
        <v>6</v>
      </c>
      <c r="Q223" s="24">
        <v>4</v>
      </c>
      <c r="R223" s="24">
        <v>2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 t="s">
        <v>1566</v>
      </c>
      <c r="AA223" t="s">
        <v>30</v>
      </c>
      <c r="AB223" s="2">
        <v>2</v>
      </c>
      <c r="AC223" s="26">
        <f t="shared" si="54"/>
        <v>24</v>
      </c>
      <c r="AD223" s="11">
        <f t="shared" ref="AD223:AD224" si="65">AE223/12</f>
        <v>20</v>
      </c>
      <c r="AE223" s="3">
        <v>240</v>
      </c>
      <c r="AF223" s="3">
        <f t="shared" si="62"/>
        <v>480</v>
      </c>
      <c r="AG223" s="11">
        <v>49.95</v>
      </c>
      <c r="AI223" t="s">
        <v>12</v>
      </c>
      <c r="AJ223" t="s">
        <v>880</v>
      </c>
      <c r="AK223" t="s">
        <v>13</v>
      </c>
      <c r="AL223" t="s">
        <v>881</v>
      </c>
      <c r="AM223" t="s">
        <v>14</v>
      </c>
      <c r="AN223" t="s">
        <v>882</v>
      </c>
      <c r="AO223" t="s">
        <v>15</v>
      </c>
      <c r="AP223" t="s">
        <v>883</v>
      </c>
      <c r="AQ223" t="s">
        <v>16</v>
      </c>
      <c r="AR223" t="s">
        <v>884</v>
      </c>
      <c r="AS223" t="s">
        <v>17</v>
      </c>
      <c r="AT223" t="s">
        <v>885</v>
      </c>
    </row>
    <row r="224" spans="2:46" s="1" customFormat="1" ht="46.5" customHeight="1" x14ac:dyDescent="0.35">
      <c r="B224" t="s">
        <v>886</v>
      </c>
      <c r="C224" t="s">
        <v>878</v>
      </c>
      <c r="D224" t="s">
        <v>879</v>
      </c>
      <c r="E224" t="s">
        <v>500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4">
        <v>1</v>
      </c>
      <c r="O224" s="24">
        <v>2</v>
      </c>
      <c r="P224" s="24">
        <v>3</v>
      </c>
      <c r="Q224" s="24">
        <v>3</v>
      </c>
      <c r="R224" s="24">
        <v>2</v>
      </c>
      <c r="S224" s="24">
        <v>1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 t="s">
        <v>1566</v>
      </c>
      <c r="AA224" t="s">
        <v>30</v>
      </c>
      <c r="AB224" s="2">
        <v>1</v>
      </c>
      <c r="AC224" s="26">
        <f t="shared" si="54"/>
        <v>12</v>
      </c>
      <c r="AD224" s="11">
        <f t="shared" si="65"/>
        <v>20</v>
      </c>
      <c r="AE224" s="3">
        <v>240</v>
      </c>
      <c r="AF224" s="3">
        <f t="shared" si="62"/>
        <v>240</v>
      </c>
      <c r="AG224" s="11">
        <v>49.95</v>
      </c>
      <c r="AI224" t="s">
        <v>13</v>
      </c>
      <c r="AJ224" t="s">
        <v>881</v>
      </c>
      <c r="AK224" t="s">
        <v>14</v>
      </c>
      <c r="AL224" t="s">
        <v>882</v>
      </c>
      <c r="AM224" t="s">
        <v>15</v>
      </c>
      <c r="AN224" t="s">
        <v>883</v>
      </c>
      <c r="AO224" t="s">
        <v>16</v>
      </c>
      <c r="AP224" t="s">
        <v>884</v>
      </c>
      <c r="AQ224" t="s">
        <v>17</v>
      </c>
      <c r="AR224" t="s">
        <v>885</v>
      </c>
      <c r="AS224" t="s">
        <v>18</v>
      </c>
      <c r="AT224" t="s">
        <v>887</v>
      </c>
    </row>
    <row r="225" spans="2:46" s="1" customFormat="1" ht="46.5" customHeight="1" x14ac:dyDescent="0.35">
      <c r="B225" t="s">
        <v>888</v>
      </c>
      <c r="C225" t="s">
        <v>878</v>
      </c>
      <c r="D225" t="s">
        <v>879</v>
      </c>
      <c r="E225" t="s">
        <v>468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4">
        <v>2</v>
      </c>
      <c r="N225" s="24">
        <v>2</v>
      </c>
      <c r="O225" s="24">
        <v>4</v>
      </c>
      <c r="P225" s="24">
        <v>4</v>
      </c>
      <c r="Q225" s="24">
        <v>2</v>
      </c>
      <c r="R225" s="24">
        <v>2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 t="s">
        <v>1566</v>
      </c>
      <c r="AA225" t="s">
        <v>30</v>
      </c>
      <c r="AB225" s="2">
        <v>2</v>
      </c>
      <c r="AC225" s="26">
        <f t="shared" si="54"/>
        <v>16</v>
      </c>
      <c r="AD225" s="11">
        <f>AE225/8</f>
        <v>20</v>
      </c>
      <c r="AE225" s="3">
        <v>160</v>
      </c>
      <c r="AF225" s="3">
        <f t="shared" si="62"/>
        <v>320</v>
      </c>
      <c r="AG225" s="11">
        <v>49.95</v>
      </c>
      <c r="AI225" t="s">
        <v>12</v>
      </c>
      <c r="AJ225" t="s">
        <v>880</v>
      </c>
      <c r="AK225" t="s">
        <v>13</v>
      </c>
      <c r="AL225" t="s">
        <v>881</v>
      </c>
      <c r="AM225" t="s">
        <v>14</v>
      </c>
      <c r="AN225" t="s">
        <v>882</v>
      </c>
      <c r="AO225" t="s">
        <v>15</v>
      </c>
      <c r="AP225" t="s">
        <v>883</v>
      </c>
      <c r="AQ225" t="s">
        <v>16</v>
      </c>
      <c r="AR225" t="s">
        <v>884</v>
      </c>
      <c r="AS225" t="s">
        <v>17</v>
      </c>
      <c r="AT225" t="s">
        <v>885</v>
      </c>
    </row>
    <row r="226" spans="2:46" s="1" customFormat="1" ht="46.5" customHeight="1" x14ac:dyDescent="0.35">
      <c r="B226" t="s">
        <v>889</v>
      </c>
      <c r="C226" t="s">
        <v>878</v>
      </c>
      <c r="D226" t="s">
        <v>879</v>
      </c>
      <c r="E226" t="s">
        <v>718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4">
        <v>3</v>
      </c>
      <c r="N226" s="24">
        <v>3</v>
      </c>
      <c r="O226" s="24">
        <v>3</v>
      </c>
      <c r="P226" s="24">
        <v>1</v>
      </c>
      <c r="Q226" s="24">
        <v>1</v>
      </c>
      <c r="R226" s="24">
        <v>1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 t="s">
        <v>1566</v>
      </c>
      <c r="AA226" t="s">
        <v>30</v>
      </c>
      <c r="AB226" s="2">
        <v>1</v>
      </c>
      <c r="AC226" s="26">
        <f t="shared" si="54"/>
        <v>12</v>
      </c>
      <c r="AD226" s="11">
        <f t="shared" ref="AD226:AD229" si="66">AE226/12</f>
        <v>20</v>
      </c>
      <c r="AE226" s="3">
        <v>240</v>
      </c>
      <c r="AF226" s="3">
        <f t="shared" si="62"/>
        <v>240</v>
      </c>
      <c r="AG226" s="11">
        <v>49.95</v>
      </c>
      <c r="AI226" t="s">
        <v>12</v>
      </c>
      <c r="AJ226" t="s">
        <v>880</v>
      </c>
      <c r="AK226" t="s">
        <v>13</v>
      </c>
      <c r="AL226" t="s">
        <v>881</v>
      </c>
      <c r="AM226" t="s">
        <v>14</v>
      </c>
      <c r="AN226" t="s">
        <v>882</v>
      </c>
      <c r="AO226" t="s">
        <v>15</v>
      </c>
      <c r="AP226" t="s">
        <v>883</v>
      </c>
      <c r="AQ226" t="s">
        <v>16</v>
      </c>
      <c r="AR226" t="s">
        <v>884</v>
      </c>
      <c r="AS226" t="s">
        <v>17</v>
      </c>
      <c r="AT226" t="s">
        <v>885</v>
      </c>
    </row>
    <row r="227" spans="2:46" s="1" customFormat="1" ht="47.25" customHeight="1" x14ac:dyDescent="0.35">
      <c r="B227" t="s">
        <v>890</v>
      </c>
      <c r="C227" t="s">
        <v>891</v>
      </c>
      <c r="D227" t="s">
        <v>361</v>
      </c>
      <c r="E227" t="s">
        <v>452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4">
        <v>28</v>
      </c>
      <c r="N227" s="24">
        <v>56</v>
      </c>
      <c r="O227" s="24">
        <v>84</v>
      </c>
      <c r="P227" s="24">
        <v>84</v>
      </c>
      <c r="Q227" s="24">
        <v>56</v>
      </c>
      <c r="R227" s="24">
        <v>28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8" t="s">
        <v>1565</v>
      </c>
      <c r="AA227" t="s">
        <v>30</v>
      </c>
      <c r="AB227" s="2">
        <v>28</v>
      </c>
      <c r="AC227" s="26">
        <f t="shared" si="54"/>
        <v>336</v>
      </c>
      <c r="AD227" s="11">
        <f t="shared" si="66"/>
        <v>36</v>
      </c>
      <c r="AE227" s="3">
        <v>432</v>
      </c>
      <c r="AF227" s="3">
        <f t="shared" ref="AF227:AF259" si="67">AE227*AB227</f>
        <v>12096</v>
      </c>
      <c r="AG227" s="11">
        <v>89.95</v>
      </c>
      <c r="AI227" t="s">
        <v>12</v>
      </c>
      <c r="AJ227" t="s">
        <v>892</v>
      </c>
      <c r="AK227" t="s">
        <v>13</v>
      </c>
      <c r="AL227" t="s">
        <v>893</v>
      </c>
      <c r="AM227" t="s">
        <v>14</v>
      </c>
      <c r="AN227" t="s">
        <v>894</v>
      </c>
      <c r="AO227" t="s">
        <v>15</v>
      </c>
      <c r="AP227" t="s">
        <v>895</v>
      </c>
      <c r="AQ227" t="s">
        <v>16</v>
      </c>
      <c r="AR227" t="s">
        <v>896</v>
      </c>
      <c r="AS227" t="s">
        <v>17</v>
      </c>
      <c r="AT227" t="s">
        <v>897</v>
      </c>
    </row>
    <row r="228" spans="2:46" s="1" customFormat="1" ht="47.25" customHeight="1" x14ac:dyDescent="0.35">
      <c r="B228" t="s">
        <v>898</v>
      </c>
      <c r="C228" t="s">
        <v>891</v>
      </c>
      <c r="D228" t="s">
        <v>361</v>
      </c>
      <c r="E228" t="s">
        <v>500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4">
        <v>5</v>
      </c>
      <c r="O228" s="24">
        <v>10</v>
      </c>
      <c r="P228" s="24">
        <v>15</v>
      </c>
      <c r="Q228" s="24">
        <v>15</v>
      </c>
      <c r="R228" s="24">
        <v>10</v>
      </c>
      <c r="S228" s="24">
        <v>5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8" t="s">
        <v>1565</v>
      </c>
      <c r="AA228" t="s">
        <v>30</v>
      </c>
      <c r="AB228" s="2">
        <v>5</v>
      </c>
      <c r="AC228" s="26">
        <f t="shared" si="54"/>
        <v>60</v>
      </c>
      <c r="AD228" s="11">
        <f t="shared" si="66"/>
        <v>36</v>
      </c>
      <c r="AE228" s="3">
        <v>432</v>
      </c>
      <c r="AF228" s="3">
        <f t="shared" si="67"/>
        <v>2160</v>
      </c>
      <c r="AG228" s="11">
        <v>89.95</v>
      </c>
      <c r="AI228" t="s">
        <v>13</v>
      </c>
      <c r="AJ228" t="s">
        <v>893</v>
      </c>
      <c r="AK228" t="s">
        <v>14</v>
      </c>
      <c r="AL228" t="s">
        <v>894</v>
      </c>
      <c r="AM228" t="s">
        <v>15</v>
      </c>
      <c r="AN228" t="s">
        <v>895</v>
      </c>
      <c r="AO228" t="s">
        <v>16</v>
      </c>
      <c r="AP228" t="s">
        <v>896</v>
      </c>
      <c r="AQ228" t="s">
        <v>17</v>
      </c>
      <c r="AR228" t="s">
        <v>897</v>
      </c>
      <c r="AS228" t="s">
        <v>18</v>
      </c>
      <c r="AT228" t="s">
        <v>899</v>
      </c>
    </row>
    <row r="229" spans="2:46" s="1" customFormat="1" ht="47.25" customHeight="1" x14ac:dyDescent="0.35">
      <c r="B229" t="s">
        <v>900</v>
      </c>
      <c r="C229" t="s">
        <v>891</v>
      </c>
      <c r="D229" t="s">
        <v>703</v>
      </c>
      <c r="E229" t="s">
        <v>500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4">
        <v>13</v>
      </c>
      <c r="O229" s="24">
        <v>26</v>
      </c>
      <c r="P229" s="24">
        <v>39</v>
      </c>
      <c r="Q229" s="24">
        <v>39</v>
      </c>
      <c r="R229" s="24">
        <v>26</v>
      </c>
      <c r="S229" s="24">
        <v>13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8" t="s">
        <v>1565</v>
      </c>
      <c r="AA229" t="s">
        <v>30</v>
      </c>
      <c r="AB229" s="2">
        <v>13</v>
      </c>
      <c r="AC229" s="26">
        <f t="shared" si="54"/>
        <v>156</v>
      </c>
      <c r="AD229" s="11">
        <f t="shared" si="66"/>
        <v>36</v>
      </c>
      <c r="AE229" s="3">
        <v>432</v>
      </c>
      <c r="AF229" s="3">
        <f t="shared" si="67"/>
        <v>5616</v>
      </c>
      <c r="AG229" s="11">
        <v>89.95</v>
      </c>
      <c r="AI229" t="s">
        <v>13</v>
      </c>
      <c r="AJ229" t="s">
        <v>901</v>
      </c>
      <c r="AK229" t="s">
        <v>14</v>
      </c>
      <c r="AL229" t="s">
        <v>902</v>
      </c>
      <c r="AM229" t="s">
        <v>15</v>
      </c>
      <c r="AN229" t="s">
        <v>903</v>
      </c>
      <c r="AO229" t="s">
        <v>16</v>
      </c>
      <c r="AP229" t="s">
        <v>904</v>
      </c>
      <c r="AQ229" t="s">
        <v>17</v>
      </c>
      <c r="AR229" t="s">
        <v>905</v>
      </c>
      <c r="AS229" t="s">
        <v>18</v>
      </c>
      <c r="AT229" t="s">
        <v>906</v>
      </c>
    </row>
    <row r="230" spans="2:46" s="1" customFormat="1" ht="47.25" customHeight="1" x14ac:dyDescent="0.35">
      <c r="B230" t="s">
        <v>907</v>
      </c>
      <c r="C230" t="s">
        <v>908</v>
      </c>
      <c r="D230" t="s">
        <v>409</v>
      </c>
      <c r="E230" t="s">
        <v>472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4">
        <v>9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8" t="s">
        <v>1565</v>
      </c>
      <c r="AA230" t="s">
        <v>30</v>
      </c>
      <c r="AB230" s="2">
        <v>3</v>
      </c>
      <c r="AC230" s="26">
        <f t="shared" si="54"/>
        <v>9</v>
      </c>
      <c r="AD230" s="11">
        <f>AE230/3</f>
        <v>48</v>
      </c>
      <c r="AE230" s="3">
        <v>144</v>
      </c>
      <c r="AF230" s="3">
        <f t="shared" si="67"/>
        <v>432</v>
      </c>
      <c r="AG230" s="11">
        <v>119.95</v>
      </c>
      <c r="AI230" t="s">
        <v>19</v>
      </c>
      <c r="AJ230" t="s">
        <v>909</v>
      </c>
    </row>
    <row r="231" spans="2:46" s="1" customFormat="1" ht="47.25" customHeight="1" x14ac:dyDescent="0.35">
      <c r="B231" t="s">
        <v>910</v>
      </c>
      <c r="C231" t="s">
        <v>908</v>
      </c>
      <c r="D231" t="s">
        <v>409</v>
      </c>
      <c r="E231" t="s">
        <v>452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4">
        <v>5</v>
      </c>
      <c r="N231" s="24">
        <v>10</v>
      </c>
      <c r="O231" s="24">
        <v>15</v>
      </c>
      <c r="P231" s="24">
        <v>15</v>
      </c>
      <c r="Q231" s="24">
        <v>10</v>
      </c>
      <c r="R231" s="24">
        <v>5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8" t="s">
        <v>1565</v>
      </c>
      <c r="AA231" t="s">
        <v>30</v>
      </c>
      <c r="AB231" s="2">
        <v>5</v>
      </c>
      <c r="AC231" s="26">
        <f t="shared" si="54"/>
        <v>60</v>
      </c>
      <c r="AD231" s="11">
        <f t="shared" ref="AD231:AD232" si="68">AE231/12</f>
        <v>48</v>
      </c>
      <c r="AE231" s="3">
        <v>576</v>
      </c>
      <c r="AF231" s="3">
        <f t="shared" si="67"/>
        <v>2880</v>
      </c>
      <c r="AG231" s="11">
        <v>119.95</v>
      </c>
      <c r="AI231" t="s">
        <v>12</v>
      </c>
      <c r="AJ231" t="s">
        <v>911</v>
      </c>
      <c r="AK231" t="s">
        <v>13</v>
      </c>
      <c r="AL231" t="s">
        <v>912</v>
      </c>
      <c r="AM231" t="s">
        <v>14</v>
      </c>
      <c r="AN231" t="s">
        <v>913</v>
      </c>
      <c r="AO231" t="s">
        <v>15</v>
      </c>
      <c r="AP231" t="s">
        <v>914</v>
      </c>
      <c r="AQ231" t="s">
        <v>16</v>
      </c>
      <c r="AR231" t="s">
        <v>915</v>
      </c>
      <c r="AS231" t="s">
        <v>17</v>
      </c>
      <c r="AT231" t="s">
        <v>916</v>
      </c>
    </row>
    <row r="232" spans="2:46" s="1" customFormat="1" ht="47.25" customHeight="1" x14ac:dyDescent="0.35">
      <c r="B232" t="s">
        <v>917</v>
      </c>
      <c r="C232" t="s">
        <v>908</v>
      </c>
      <c r="D232" t="s">
        <v>409</v>
      </c>
      <c r="E232" t="s">
        <v>500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4">
        <v>36</v>
      </c>
      <c r="O232" s="24">
        <v>72</v>
      </c>
      <c r="P232" s="24">
        <v>108</v>
      </c>
      <c r="Q232" s="24">
        <v>108</v>
      </c>
      <c r="R232" s="24">
        <v>72</v>
      </c>
      <c r="S232" s="24">
        <v>36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8" t="s">
        <v>1565</v>
      </c>
      <c r="AA232" t="s">
        <v>30</v>
      </c>
      <c r="AB232" s="2">
        <v>36</v>
      </c>
      <c r="AC232" s="26">
        <f t="shared" si="54"/>
        <v>432</v>
      </c>
      <c r="AD232" s="11">
        <f t="shared" si="68"/>
        <v>48</v>
      </c>
      <c r="AE232" s="3">
        <v>576</v>
      </c>
      <c r="AF232" s="3">
        <f t="shared" si="67"/>
        <v>20736</v>
      </c>
      <c r="AG232" s="11">
        <v>119.95</v>
      </c>
      <c r="AI232" t="s">
        <v>13</v>
      </c>
      <c r="AJ232" t="s">
        <v>912</v>
      </c>
      <c r="AK232" t="s">
        <v>14</v>
      </c>
      <c r="AL232" t="s">
        <v>913</v>
      </c>
      <c r="AM232" t="s">
        <v>15</v>
      </c>
      <c r="AN232" t="s">
        <v>914</v>
      </c>
      <c r="AO232" t="s">
        <v>16</v>
      </c>
      <c r="AP232" t="s">
        <v>915</v>
      </c>
      <c r="AQ232" t="s">
        <v>17</v>
      </c>
      <c r="AR232" t="s">
        <v>916</v>
      </c>
      <c r="AS232" t="s">
        <v>18</v>
      </c>
      <c r="AT232" t="s">
        <v>918</v>
      </c>
    </row>
    <row r="233" spans="2:46" s="1" customFormat="1" ht="47.25" customHeight="1" x14ac:dyDescent="0.35">
      <c r="B233" t="s">
        <v>919</v>
      </c>
      <c r="C233" t="s">
        <v>908</v>
      </c>
      <c r="D233" t="s">
        <v>409</v>
      </c>
      <c r="E233" t="s">
        <v>504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4">
        <v>4</v>
      </c>
      <c r="O233" s="24">
        <v>4</v>
      </c>
      <c r="P233" s="24">
        <v>8</v>
      </c>
      <c r="Q233" s="24">
        <v>8</v>
      </c>
      <c r="R233" s="24">
        <v>4</v>
      </c>
      <c r="S233" s="24">
        <v>4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8" t="s">
        <v>1565</v>
      </c>
      <c r="AA233" t="s">
        <v>30</v>
      </c>
      <c r="AB233" s="2">
        <v>4</v>
      </c>
      <c r="AC233" s="26">
        <f t="shared" si="54"/>
        <v>32</v>
      </c>
      <c r="AD233" s="11">
        <f>AE233/8</f>
        <v>48</v>
      </c>
      <c r="AE233" s="3">
        <v>384</v>
      </c>
      <c r="AF233" s="3">
        <f t="shared" si="67"/>
        <v>1536</v>
      </c>
      <c r="AG233" s="11">
        <v>119.95</v>
      </c>
      <c r="AI233" t="s">
        <v>13</v>
      </c>
      <c r="AJ233" t="s">
        <v>912</v>
      </c>
      <c r="AK233" t="s">
        <v>14</v>
      </c>
      <c r="AL233" t="s">
        <v>913</v>
      </c>
      <c r="AM233" t="s">
        <v>15</v>
      </c>
      <c r="AN233" t="s">
        <v>914</v>
      </c>
      <c r="AO233" t="s">
        <v>16</v>
      </c>
      <c r="AP233" t="s">
        <v>915</v>
      </c>
      <c r="AQ233" t="s">
        <v>17</v>
      </c>
      <c r="AR233" t="s">
        <v>916</v>
      </c>
      <c r="AS233" t="s">
        <v>18</v>
      </c>
      <c r="AT233" t="s">
        <v>918</v>
      </c>
    </row>
    <row r="234" spans="2:46" s="1" customFormat="1" ht="47.25" customHeight="1" x14ac:dyDescent="0.35">
      <c r="B234" t="s">
        <v>920</v>
      </c>
      <c r="C234" t="s">
        <v>908</v>
      </c>
      <c r="D234" t="s">
        <v>409</v>
      </c>
      <c r="E234" t="s">
        <v>718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4">
        <v>9</v>
      </c>
      <c r="N234" s="24">
        <v>9</v>
      </c>
      <c r="O234" s="24">
        <v>9</v>
      </c>
      <c r="P234" s="24">
        <v>3</v>
      </c>
      <c r="Q234" s="24">
        <v>3</v>
      </c>
      <c r="R234" s="24">
        <v>3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8" t="s">
        <v>1565</v>
      </c>
      <c r="AA234" t="s">
        <v>30</v>
      </c>
      <c r="AB234" s="2">
        <v>3</v>
      </c>
      <c r="AC234" s="26">
        <f t="shared" si="54"/>
        <v>36</v>
      </c>
      <c r="AD234" s="11">
        <f t="shared" ref="AD234:AD235" si="69">AE234/12</f>
        <v>48</v>
      </c>
      <c r="AE234" s="3">
        <v>576</v>
      </c>
      <c r="AF234" s="3">
        <f t="shared" si="67"/>
        <v>1728</v>
      </c>
      <c r="AG234" s="11">
        <v>119.95</v>
      </c>
      <c r="AI234" t="s">
        <v>12</v>
      </c>
      <c r="AJ234" t="s">
        <v>911</v>
      </c>
      <c r="AK234" t="s">
        <v>13</v>
      </c>
      <c r="AL234" t="s">
        <v>912</v>
      </c>
      <c r="AM234" t="s">
        <v>14</v>
      </c>
      <c r="AN234" t="s">
        <v>913</v>
      </c>
      <c r="AO234" t="s">
        <v>15</v>
      </c>
      <c r="AP234" t="s">
        <v>914</v>
      </c>
      <c r="AQ234" t="s">
        <v>16</v>
      </c>
      <c r="AR234" t="s">
        <v>915</v>
      </c>
      <c r="AS234" t="s">
        <v>17</v>
      </c>
      <c r="AT234" t="s">
        <v>916</v>
      </c>
    </row>
    <row r="235" spans="2:46" s="1" customFormat="1" ht="55.5" customHeight="1" x14ac:dyDescent="0.35">
      <c r="B235" t="s">
        <v>921</v>
      </c>
      <c r="C235" t="s">
        <v>908</v>
      </c>
      <c r="D235" t="s">
        <v>320</v>
      </c>
      <c r="E235" t="s">
        <v>452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4">
        <v>22</v>
      </c>
      <c r="N235" s="24">
        <v>44</v>
      </c>
      <c r="O235" s="24">
        <v>66</v>
      </c>
      <c r="P235" s="24">
        <v>66</v>
      </c>
      <c r="Q235" s="24">
        <v>44</v>
      </c>
      <c r="R235" s="24">
        <v>22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8" t="s">
        <v>1565</v>
      </c>
      <c r="AA235" t="s">
        <v>30</v>
      </c>
      <c r="AB235" s="2">
        <v>22</v>
      </c>
      <c r="AC235" s="26">
        <f t="shared" si="54"/>
        <v>264</v>
      </c>
      <c r="AD235" s="11">
        <f t="shared" si="69"/>
        <v>48</v>
      </c>
      <c r="AE235" s="3">
        <v>576</v>
      </c>
      <c r="AF235" s="3">
        <f t="shared" si="67"/>
        <v>12672</v>
      </c>
      <c r="AG235" s="11">
        <v>119.95</v>
      </c>
      <c r="AI235" t="s">
        <v>12</v>
      </c>
      <c r="AJ235" t="s">
        <v>922</v>
      </c>
      <c r="AK235" t="s">
        <v>13</v>
      </c>
      <c r="AL235" t="s">
        <v>923</v>
      </c>
      <c r="AM235" t="s">
        <v>14</v>
      </c>
      <c r="AN235" t="s">
        <v>924</v>
      </c>
      <c r="AO235" t="s">
        <v>15</v>
      </c>
      <c r="AP235" t="s">
        <v>925</v>
      </c>
      <c r="AQ235" t="s">
        <v>16</v>
      </c>
      <c r="AR235" t="s">
        <v>926</v>
      </c>
      <c r="AS235" t="s">
        <v>17</v>
      </c>
      <c r="AT235" t="s">
        <v>927</v>
      </c>
    </row>
    <row r="236" spans="2:46" s="1" customFormat="1" ht="55.5" customHeight="1" x14ac:dyDescent="0.35">
      <c r="B236" t="s">
        <v>928</v>
      </c>
      <c r="C236" t="s">
        <v>908</v>
      </c>
      <c r="D236" t="s">
        <v>320</v>
      </c>
      <c r="E236" t="s">
        <v>468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4">
        <v>11</v>
      </c>
      <c r="N236" s="24">
        <v>11</v>
      </c>
      <c r="O236" s="24">
        <v>22</v>
      </c>
      <c r="P236" s="24">
        <v>22</v>
      </c>
      <c r="Q236" s="24">
        <v>11</v>
      </c>
      <c r="R236" s="24">
        <v>11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8" t="s">
        <v>1565</v>
      </c>
      <c r="AA236" t="s">
        <v>30</v>
      </c>
      <c r="AB236" s="2">
        <v>11</v>
      </c>
      <c r="AC236" s="26">
        <f t="shared" si="54"/>
        <v>88</v>
      </c>
      <c r="AD236" s="11">
        <f>AE236/8</f>
        <v>48</v>
      </c>
      <c r="AE236" s="3">
        <v>384</v>
      </c>
      <c r="AF236" s="3">
        <f t="shared" si="67"/>
        <v>4224</v>
      </c>
      <c r="AG236" s="11">
        <v>119.95</v>
      </c>
      <c r="AI236" t="s">
        <v>12</v>
      </c>
      <c r="AJ236" t="s">
        <v>922</v>
      </c>
      <c r="AK236" t="s">
        <v>13</v>
      </c>
      <c r="AL236" t="s">
        <v>923</v>
      </c>
      <c r="AM236" t="s">
        <v>14</v>
      </c>
      <c r="AN236" t="s">
        <v>924</v>
      </c>
      <c r="AO236" t="s">
        <v>15</v>
      </c>
      <c r="AP236" t="s">
        <v>925</v>
      </c>
      <c r="AQ236" t="s">
        <v>16</v>
      </c>
      <c r="AR236" t="s">
        <v>926</v>
      </c>
      <c r="AS236" t="s">
        <v>17</v>
      </c>
      <c r="AT236" t="s">
        <v>927</v>
      </c>
    </row>
    <row r="237" spans="2:46" s="1" customFormat="1" ht="55.5" customHeight="1" x14ac:dyDescent="0.35">
      <c r="B237" t="s">
        <v>929</v>
      </c>
      <c r="C237" t="s">
        <v>908</v>
      </c>
      <c r="D237" t="s">
        <v>320</v>
      </c>
      <c r="E237" t="s">
        <v>718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4">
        <v>9</v>
      </c>
      <c r="N237" s="24">
        <v>9</v>
      </c>
      <c r="O237" s="24">
        <v>9</v>
      </c>
      <c r="P237" s="24">
        <v>3</v>
      </c>
      <c r="Q237" s="24">
        <v>3</v>
      </c>
      <c r="R237" s="24">
        <v>3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8" t="s">
        <v>1565</v>
      </c>
      <c r="AA237" t="s">
        <v>30</v>
      </c>
      <c r="AB237" s="2">
        <v>3</v>
      </c>
      <c r="AC237" s="26">
        <f t="shared" si="54"/>
        <v>36</v>
      </c>
      <c r="AD237" s="11">
        <f t="shared" ref="AD237:AD239" si="70">AE237/12</f>
        <v>48</v>
      </c>
      <c r="AE237" s="3">
        <v>576</v>
      </c>
      <c r="AF237" s="3">
        <f t="shared" si="67"/>
        <v>1728</v>
      </c>
      <c r="AG237" s="11">
        <v>119.95</v>
      </c>
      <c r="AI237" t="s">
        <v>12</v>
      </c>
      <c r="AJ237" t="s">
        <v>922</v>
      </c>
      <c r="AK237" t="s">
        <v>13</v>
      </c>
      <c r="AL237" t="s">
        <v>923</v>
      </c>
      <c r="AM237" t="s">
        <v>14</v>
      </c>
      <c r="AN237" t="s">
        <v>924</v>
      </c>
      <c r="AO237" t="s">
        <v>15</v>
      </c>
      <c r="AP237" t="s">
        <v>925</v>
      </c>
      <c r="AQ237" t="s">
        <v>16</v>
      </c>
      <c r="AR237" t="s">
        <v>926</v>
      </c>
      <c r="AS237" t="s">
        <v>17</v>
      </c>
      <c r="AT237" t="s">
        <v>927</v>
      </c>
    </row>
    <row r="238" spans="2:46" s="1" customFormat="1" ht="55.5" customHeight="1" x14ac:dyDescent="0.35">
      <c r="B238" t="s">
        <v>930</v>
      </c>
      <c r="C238" t="s">
        <v>908</v>
      </c>
      <c r="D238" t="s">
        <v>148</v>
      </c>
      <c r="E238" t="s">
        <v>452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4">
        <v>2</v>
      </c>
      <c r="N238" s="24">
        <v>4</v>
      </c>
      <c r="O238" s="24">
        <v>6</v>
      </c>
      <c r="P238" s="24">
        <v>6</v>
      </c>
      <c r="Q238" s="24">
        <v>4</v>
      </c>
      <c r="R238" s="24">
        <v>2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8" t="s">
        <v>1565</v>
      </c>
      <c r="AA238" t="s">
        <v>30</v>
      </c>
      <c r="AB238" s="2">
        <v>2</v>
      </c>
      <c r="AC238" s="26">
        <f t="shared" si="54"/>
        <v>24</v>
      </c>
      <c r="AD238" s="11">
        <f t="shared" si="70"/>
        <v>48</v>
      </c>
      <c r="AE238" s="3">
        <v>576</v>
      </c>
      <c r="AF238" s="3">
        <f t="shared" si="67"/>
        <v>1152</v>
      </c>
      <c r="AG238" s="11">
        <v>119.95</v>
      </c>
      <c r="AI238" t="s">
        <v>12</v>
      </c>
      <c r="AJ238" t="s">
        <v>931</v>
      </c>
      <c r="AK238" t="s">
        <v>13</v>
      </c>
      <c r="AL238" t="s">
        <v>932</v>
      </c>
      <c r="AM238" t="s">
        <v>14</v>
      </c>
      <c r="AN238" t="s">
        <v>933</v>
      </c>
      <c r="AO238" t="s">
        <v>15</v>
      </c>
      <c r="AP238" t="s">
        <v>934</v>
      </c>
      <c r="AQ238" t="s">
        <v>16</v>
      </c>
      <c r="AR238" t="s">
        <v>935</v>
      </c>
      <c r="AS238" t="s">
        <v>17</v>
      </c>
      <c r="AT238" t="s">
        <v>936</v>
      </c>
    </row>
    <row r="239" spans="2:46" s="1" customFormat="1" ht="55.5" customHeight="1" x14ac:dyDescent="0.35">
      <c r="B239" t="s">
        <v>937</v>
      </c>
      <c r="C239" t="s">
        <v>908</v>
      </c>
      <c r="D239" t="s">
        <v>148</v>
      </c>
      <c r="E239" t="s">
        <v>500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4">
        <v>16</v>
      </c>
      <c r="O239" s="24">
        <v>32</v>
      </c>
      <c r="P239" s="24">
        <v>48</v>
      </c>
      <c r="Q239" s="24">
        <v>48</v>
      </c>
      <c r="R239" s="24">
        <v>32</v>
      </c>
      <c r="S239" s="24">
        <v>16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8" t="s">
        <v>1565</v>
      </c>
      <c r="AA239" t="s">
        <v>30</v>
      </c>
      <c r="AB239" s="2">
        <v>16</v>
      </c>
      <c r="AC239" s="26">
        <f t="shared" si="54"/>
        <v>192</v>
      </c>
      <c r="AD239" s="11">
        <f t="shared" si="70"/>
        <v>48</v>
      </c>
      <c r="AE239" s="3">
        <v>576</v>
      </c>
      <c r="AF239" s="3">
        <f t="shared" si="67"/>
        <v>9216</v>
      </c>
      <c r="AG239" s="11">
        <v>119.95</v>
      </c>
      <c r="AI239" t="s">
        <v>13</v>
      </c>
      <c r="AJ239" t="s">
        <v>932</v>
      </c>
      <c r="AK239" t="s">
        <v>14</v>
      </c>
      <c r="AL239" t="s">
        <v>933</v>
      </c>
      <c r="AM239" t="s">
        <v>15</v>
      </c>
      <c r="AN239" t="s">
        <v>934</v>
      </c>
      <c r="AO239" t="s">
        <v>16</v>
      </c>
      <c r="AP239" t="s">
        <v>935</v>
      </c>
      <c r="AQ239" t="s">
        <v>17</v>
      </c>
      <c r="AR239" t="s">
        <v>936</v>
      </c>
      <c r="AS239" t="s">
        <v>18</v>
      </c>
      <c r="AT239" t="s">
        <v>938</v>
      </c>
    </row>
    <row r="240" spans="2:46" s="1" customFormat="1" ht="55.5" customHeight="1" x14ac:dyDescent="0.35">
      <c r="B240" t="s">
        <v>939</v>
      </c>
      <c r="C240" t="s">
        <v>908</v>
      </c>
      <c r="D240" t="s">
        <v>148</v>
      </c>
      <c r="E240" t="s">
        <v>504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4">
        <v>2</v>
      </c>
      <c r="O240" s="24">
        <v>2</v>
      </c>
      <c r="P240" s="24">
        <v>4</v>
      </c>
      <c r="Q240" s="24">
        <v>4</v>
      </c>
      <c r="R240" s="24">
        <v>2</v>
      </c>
      <c r="S240" s="24">
        <v>2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8" t="s">
        <v>1565</v>
      </c>
      <c r="AA240" t="s">
        <v>30</v>
      </c>
      <c r="AB240" s="2">
        <v>2</v>
      </c>
      <c r="AC240" s="26">
        <f t="shared" si="54"/>
        <v>16</v>
      </c>
      <c r="AD240" s="11">
        <f>AE240/8</f>
        <v>48</v>
      </c>
      <c r="AE240" s="3">
        <v>384</v>
      </c>
      <c r="AF240" s="3">
        <f t="shared" si="67"/>
        <v>768</v>
      </c>
      <c r="AG240" s="11">
        <v>119.95</v>
      </c>
      <c r="AI240" t="s">
        <v>13</v>
      </c>
      <c r="AJ240" t="s">
        <v>932</v>
      </c>
      <c r="AK240" t="s">
        <v>14</v>
      </c>
      <c r="AL240" t="s">
        <v>933</v>
      </c>
      <c r="AM240" t="s">
        <v>15</v>
      </c>
      <c r="AN240" t="s">
        <v>934</v>
      </c>
      <c r="AO240" t="s">
        <v>16</v>
      </c>
      <c r="AP240" t="s">
        <v>935</v>
      </c>
      <c r="AQ240" t="s">
        <v>17</v>
      </c>
      <c r="AR240" t="s">
        <v>936</v>
      </c>
      <c r="AS240" t="s">
        <v>18</v>
      </c>
      <c r="AT240" t="s">
        <v>938</v>
      </c>
    </row>
    <row r="241" spans="2:50" s="1" customFormat="1" ht="46.5" customHeight="1" x14ac:dyDescent="0.35">
      <c r="B241" t="s">
        <v>940</v>
      </c>
      <c r="C241" t="s">
        <v>941</v>
      </c>
      <c r="D241" t="s">
        <v>942</v>
      </c>
      <c r="E241" t="s">
        <v>500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4">
        <v>1</v>
      </c>
      <c r="O241" s="24">
        <v>2</v>
      </c>
      <c r="P241" s="24">
        <v>3</v>
      </c>
      <c r="Q241" s="24">
        <v>3</v>
      </c>
      <c r="R241" s="24">
        <v>2</v>
      </c>
      <c r="S241" s="24">
        <v>1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 t="s">
        <v>1567</v>
      </c>
      <c r="AA241" t="s">
        <v>30</v>
      </c>
      <c r="AB241" s="2">
        <v>1</v>
      </c>
      <c r="AC241" s="26">
        <f t="shared" si="54"/>
        <v>12</v>
      </c>
      <c r="AD241" s="11">
        <f t="shared" ref="AD241:AD304" si="71">AE241/12</f>
        <v>24</v>
      </c>
      <c r="AE241" s="3">
        <v>288</v>
      </c>
      <c r="AF241" s="3">
        <f t="shared" si="67"/>
        <v>288</v>
      </c>
      <c r="AG241" s="11">
        <v>59.95</v>
      </c>
      <c r="AI241" t="s">
        <v>13</v>
      </c>
      <c r="AJ241" t="s">
        <v>943</v>
      </c>
      <c r="AK241" t="s">
        <v>14</v>
      </c>
      <c r="AL241" t="s">
        <v>944</v>
      </c>
      <c r="AM241" t="s">
        <v>15</v>
      </c>
      <c r="AN241" t="s">
        <v>945</v>
      </c>
      <c r="AO241" t="s">
        <v>16</v>
      </c>
      <c r="AP241" t="s">
        <v>946</v>
      </c>
      <c r="AQ241" t="s">
        <v>17</v>
      </c>
      <c r="AR241" t="s">
        <v>947</v>
      </c>
      <c r="AS241" t="s">
        <v>18</v>
      </c>
      <c r="AT241" t="s">
        <v>948</v>
      </c>
    </row>
    <row r="242" spans="2:50" s="1" customFormat="1" ht="46.5" customHeight="1" x14ac:dyDescent="0.35">
      <c r="B242" t="s">
        <v>949</v>
      </c>
      <c r="C242" t="s">
        <v>941</v>
      </c>
      <c r="D242" t="s">
        <v>950</v>
      </c>
      <c r="E242" t="s">
        <v>452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4">
        <v>7</v>
      </c>
      <c r="N242" s="24">
        <v>14</v>
      </c>
      <c r="O242" s="24">
        <v>21</v>
      </c>
      <c r="P242" s="24">
        <v>21</v>
      </c>
      <c r="Q242" s="24">
        <v>14</v>
      </c>
      <c r="R242" s="24">
        <v>7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 t="s">
        <v>1567</v>
      </c>
      <c r="AA242" t="s">
        <v>30</v>
      </c>
      <c r="AB242" s="2">
        <v>7</v>
      </c>
      <c r="AC242" s="26">
        <f t="shared" si="54"/>
        <v>84</v>
      </c>
      <c r="AD242" s="11">
        <f t="shared" si="71"/>
        <v>24</v>
      </c>
      <c r="AE242" s="3">
        <v>288</v>
      </c>
      <c r="AF242" s="3">
        <f t="shared" si="67"/>
        <v>2016</v>
      </c>
      <c r="AG242" s="11">
        <v>59.95</v>
      </c>
      <c r="AI242" t="s">
        <v>12</v>
      </c>
      <c r="AJ242" t="s">
        <v>951</v>
      </c>
      <c r="AK242" t="s">
        <v>13</v>
      </c>
      <c r="AL242" t="s">
        <v>952</v>
      </c>
      <c r="AM242" t="s">
        <v>14</v>
      </c>
      <c r="AN242" t="s">
        <v>953</v>
      </c>
      <c r="AO242" t="s">
        <v>15</v>
      </c>
      <c r="AP242" t="s">
        <v>954</v>
      </c>
      <c r="AQ242" t="s">
        <v>16</v>
      </c>
      <c r="AR242" t="s">
        <v>955</v>
      </c>
      <c r="AS242" t="s">
        <v>17</v>
      </c>
      <c r="AT242" t="s">
        <v>956</v>
      </c>
    </row>
    <row r="243" spans="2:50" s="1" customFormat="1" ht="48" customHeight="1" x14ac:dyDescent="0.35">
      <c r="B243" t="s">
        <v>957</v>
      </c>
      <c r="C243" t="s">
        <v>958</v>
      </c>
      <c r="D243" t="s">
        <v>959</v>
      </c>
      <c r="E243" t="s">
        <v>960</v>
      </c>
      <c r="F243" s="24">
        <v>24</v>
      </c>
      <c r="G243" s="24">
        <v>24</v>
      </c>
      <c r="H243" s="24">
        <v>48</v>
      </c>
      <c r="I243" s="24">
        <v>48</v>
      </c>
      <c r="J243" s="24">
        <v>48</v>
      </c>
      <c r="K243" s="24">
        <v>48</v>
      </c>
      <c r="L243" s="24">
        <v>24</v>
      </c>
      <c r="M243" s="24">
        <v>24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 t="s">
        <v>1566</v>
      </c>
      <c r="AA243" t="s">
        <v>30</v>
      </c>
      <c r="AB243" s="2">
        <v>24</v>
      </c>
      <c r="AC243" s="26">
        <f t="shared" si="54"/>
        <v>288</v>
      </c>
      <c r="AD243" s="11">
        <f t="shared" si="71"/>
        <v>20</v>
      </c>
      <c r="AE243" s="3">
        <v>240</v>
      </c>
      <c r="AF243" s="3">
        <f t="shared" si="67"/>
        <v>5760</v>
      </c>
      <c r="AG243" s="11">
        <v>49.95</v>
      </c>
      <c r="AI243" t="s">
        <v>5</v>
      </c>
      <c r="AJ243" t="s">
        <v>961</v>
      </c>
      <c r="AK243" t="s">
        <v>6</v>
      </c>
      <c r="AL243" t="s">
        <v>962</v>
      </c>
      <c r="AM243" t="s">
        <v>7</v>
      </c>
      <c r="AN243" t="s">
        <v>963</v>
      </c>
      <c r="AO243" t="s">
        <v>8</v>
      </c>
      <c r="AP243" t="s">
        <v>964</v>
      </c>
      <c r="AQ243" t="s">
        <v>9</v>
      </c>
      <c r="AR243" t="s">
        <v>965</v>
      </c>
      <c r="AS243" t="s">
        <v>10</v>
      </c>
      <c r="AT243" t="s">
        <v>966</v>
      </c>
      <c r="AU243" t="s">
        <v>11</v>
      </c>
      <c r="AV243" t="s">
        <v>967</v>
      </c>
      <c r="AW243" t="s">
        <v>12</v>
      </c>
      <c r="AX243" t="s">
        <v>968</v>
      </c>
    </row>
    <row r="244" spans="2:50" s="1" customFormat="1" ht="48" customHeight="1" x14ac:dyDescent="0.35">
      <c r="B244" t="s">
        <v>969</v>
      </c>
      <c r="C244" t="s">
        <v>958</v>
      </c>
      <c r="D244" t="s">
        <v>970</v>
      </c>
      <c r="E244" t="s">
        <v>971</v>
      </c>
      <c r="F244" s="2">
        <v>0</v>
      </c>
      <c r="G244" s="2">
        <v>0</v>
      </c>
      <c r="H244" s="2">
        <v>0</v>
      </c>
      <c r="I244" s="24">
        <v>16</v>
      </c>
      <c r="J244" s="24">
        <v>16</v>
      </c>
      <c r="K244" s="24">
        <v>16</v>
      </c>
      <c r="L244" s="24">
        <v>32</v>
      </c>
      <c r="M244" s="24">
        <v>32</v>
      </c>
      <c r="N244" s="24">
        <v>32</v>
      </c>
      <c r="O244" s="24">
        <v>32</v>
      </c>
      <c r="P244" s="24">
        <v>16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 t="s">
        <v>1566</v>
      </c>
      <c r="AA244" t="s">
        <v>30</v>
      </c>
      <c r="AB244" s="2">
        <v>16</v>
      </c>
      <c r="AC244" s="26">
        <f t="shared" si="54"/>
        <v>192</v>
      </c>
      <c r="AD244" s="11">
        <f t="shared" si="71"/>
        <v>20</v>
      </c>
      <c r="AE244" s="3">
        <v>240</v>
      </c>
      <c r="AF244" s="3">
        <f t="shared" si="67"/>
        <v>3840</v>
      </c>
      <c r="AG244" s="11">
        <v>49.95</v>
      </c>
      <c r="AI244" t="s">
        <v>8</v>
      </c>
      <c r="AJ244" t="s">
        <v>972</v>
      </c>
      <c r="AK244" t="s">
        <v>9</v>
      </c>
      <c r="AL244" t="s">
        <v>973</v>
      </c>
      <c r="AM244" t="s">
        <v>10</v>
      </c>
      <c r="AN244" t="s">
        <v>974</v>
      </c>
      <c r="AO244" t="s">
        <v>11</v>
      </c>
      <c r="AP244" t="s">
        <v>975</v>
      </c>
      <c r="AQ244" t="s">
        <v>12</v>
      </c>
      <c r="AR244" t="s">
        <v>976</v>
      </c>
      <c r="AS244" t="s">
        <v>13</v>
      </c>
      <c r="AT244" t="s">
        <v>977</v>
      </c>
      <c r="AU244" t="s">
        <v>14</v>
      </c>
      <c r="AV244" t="s">
        <v>978</v>
      </c>
      <c r="AW244" t="s">
        <v>15</v>
      </c>
      <c r="AX244" t="s">
        <v>979</v>
      </c>
    </row>
    <row r="245" spans="2:50" s="1" customFormat="1" ht="48" customHeight="1" x14ac:dyDescent="0.35">
      <c r="B245" t="s">
        <v>980</v>
      </c>
      <c r="C245" t="s">
        <v>958</v>
      </c>
      <c r="D245" t="s">
        <v>981</v>
      </c>
      <c r="E245" t="s">
        <v>960</v>
      </c>
      <c r="F245" s="24">
        <v>19</v>
      </c>
      <c r="G245" s="24">
        <v>19</v>
      </c>
      <c r="H245" s="24">
        <v>38</v>
      </c>
      <c r="I245" s="24">
        <v>38</v>
      </c>
      <c r="J245" s="24">
        <v>38</v>
      </c>
      <c r="K245" s="24">
        <v>38</v>
      </c>
      <c r="L245" s="24">
        <v>19</v>
      </c>
      <c r="M245" s="24">
        <v>19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 t="s">
        <v>1566</v>
      </c>
      <c r="AA245" t="s">
        <v>30</v>
      </c>
      <c r="AB245" s="2">
        <v>19</v>
      </c>
      <c r="AC245" s="26">
        <f t="shared" si="54"/>
        <v>228</v>
      </c>
      <c r="AD245" s="11">
        <f t="shared" si="71"/>
        <v>20</v>
      </c>
      <c r="AE245" s="3">
        <v>240</v>
      </c>
      <c r="AF245" s="3">
        <f t="shared" si="67"/>
        <v>4560</v>
      </c>
      <c r="AG245" s="11">
        <v>49.95</v>
      </c>
      <c r="AI245" t="s">
        <v>5</v>
      </c>
      <c r="AJ245" t="s">
        <v>982</v>
      </c>
      <c r="AK245" t="s">
        <v>6</v>
      </c>
      <c r="AL245" t="s">
        <v>983</v>
      </c>
      <c r="AM245" t="s">
        <v>7</v>
      </c>
      <c r="AN245" t="s">
        <v>984</v>
      </c>
      <c r="AO245" t="s">
        <v>8</v>
      </c>
      <c r="AP245" t="s">
        <v>985</v>
      </c>
      <c r="AQ245" t="s">
        <v>9</v>
      </c>
      <c r="AR245" t="s">
        <v>986</v>
      </c>
      <c r="AS245" t="s">
        <v>10</v>
      </c>
      <c r="AT245" t="s">
        <v>987</v>
      </c>
      <c r="AU245" t="s">
        <v>11</v>
      </c>
      <c r="AV245" t="s">
        <v>988</v>
      </c>
      <c r="AW245" t="s">
        <v>12</v>
      </c>
      <c r="AX245" t="s">
        <v>989</v>
      </c>
    </row>
    <row r="246" spans="2:50" s="1" customFormat="1" ht="48" customHeight="1" x14ac:dyDescent="0.35">
      <c r="B246" t="s">
        <v>990</v>
      </c>
      <c r="C246" t="s">
        <v>991</v>
      </c>
      <c r="D246" t="s">
        <v>992</v>
      </c>
      <c r="E246" t="s">
        <v>960</v>
      </c>
      <c r="F246" s="24">
        <v>26</v>
      </c>
      <c r="G246" s="24">
        <v>26</v>
      </c>
      <c r="H246" s="24">
        <v>52</v>
      </c>
      <c r="I246" s="24">
        <v>52</v>
      </c>
      <c r="J246" s="24">
        <v>52</v>
      </c>
      <c r="K246" s="24">
        <v>52</v>
      </c>
      <c r="L246" s="24">
        <v>26</v>
      </c>
      <c r="M246" s="24">
        <v>26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 t="s">
        <v>1566</v>
      </c>
      <c r="AA246" t="s">
        <v>30</v>
      </c>
      <c r="AB246" s="2">
        <v>26</v>
      </c>
      <c r="AC246" s="26">
        <f t="shared" si="54"/>
        <v>312</v>
      </c>
      <c r="AD246" s="11">
        <f t="shared" si="71"/>
        <v>20</v>
      </c>
      <c r="AE246" s="3">
        <v>240</v>
      </c>
      <c r="AF246" s="3">
        <f t="shared" si="67"/>
        <v>6240</v>
      </c>
      <c r="AG246" s="11">
        <v>49.95</v>
      </c>
      <c r="AI246" t="s">
        <v>5</v>
      </c>
      <c r="AJ246" t="s">
        <v>993</v>
      </c>
      <c r="AK246" t="s">
        <v>6</v>
      </c>
      <c r="AL246" t="s">
        <v>994</v>
      </c>
      <c r="AM246" t="s">
        <v>7</v>
      </c>
      <c r="AN246" t="s">
        <v>995</v>
      </c>
      <c r="AO246" t="s">
        <v>8</v>
      </c>
      <c r="AP246" t="s">
        <v>996</v>
      </c>
      <c r="AQ246" t="s">
        <v>9</v>
      </c>
      <c r="AR246" t="s">
        <v>997</v>
      </c>
      <c r="AS246" t="s">
        <v>10</v>
      </c>
      <c r="AT246" t="s">
        <v>998</v>
      </c>
      <c r="AU246" t="s">
        <v>11</v>
      </c>
      <c r="AV246" t="s">
        <v>999</v>
      </c>
      <c r="AW246" t="s">
        <v>12</v>
      </c>
      <c r="AX246" t="s">
        <v>1000</v>
      </c>
    </row>
    <row r="247" spans="2:50" s="1" customFormat="1" ht="48" customHeight="1" x14ac:dyDescent="0.35">
      <c r="B247" t="s">
        <v>1001</v>
      </c>
      <c r="C247" t="s">
        <v>991</v>
      </c>
      <c r="D247" t="s">
        <v>992</v>
      </c>
      <c r="E247" t="s">
        <v>971</v>
      </c>
      <c r="F247" s="2">
        <v>0</v>
      </c>
      <c r="G247" s="2">
        <v>0</v>
      </c>
      <c r="H247" s="2">
        <v>0</v>
      </c>
      <c r="I247" s="24">
        <v>25</v>
      </c>
      <c r="J247" s="24">
        <v>25</v>
      </c>
      <c r="K247" s="24">
        <v>25</v>
      </c>
      <c r="L247" s="24">
        <v>50</v>
      </c>
      <c r="M247" s="24">
        <v>50</v>
      </c>
      <c r="N247" s="24">
        <v>50</v>
      </c>
      <c r="O247" s="24">
        <v>50</v>
      </c>
      <c r="P247" s="24">
        <v>25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 t="s">
        <v>1566</v>
      </c>
      <c r="AA247" t="s">
        <v>30</v>
      </c>
      <c r="AB247" s="2">
        <v>25</v>
      </c>
      <c r="AC247" s="26">
        <f t="shared" si="54"/>
        <v>300</v>
      </c>
      <c r="AD247" s="11">
        <f t="shared" si="71"/>
        <v>20</v>
      </c>
      <c r="AE247" s="3">
        <v>240</v>
      </c>
      <c r="AF247" s="3">
        <f t="shared" si="67"/>
        <v>6000</v>
      </c>
      <c r="AG247" s="11">
        <v>49.95</v>
      </c>
      <c r="AI247" t="s">
        <v>8</v>
      </c>
      <c r="AJ247" t="s">
        <v>996</v>
      </c>
      <c r="AK247" t="s">
        <v>9</v>
      </c>
      <c r="AL247" t="s">
        <v>997</v>
      </c>
      <c r="AM247" t="s">
        <v>10</v>
      </c>
      <c r="AN247" t="s">
        <v>998</v>
      </c>
      <c r="AO247" t="s">
        <v>11</v>
      </c>
      <c r="AP247" t="s">
        <v>999</v>
      </c>
      <c r="AQ247" t="s">
        <v>12</v>
      </c>
      <c r="AR247" t="s">
        <v>1000</v>
      </c>
      <c r="AS247" t="s">
        <v>13</v>
      </c>
      <c r="AT247" t="s">
        <v>1002</v>
      </c>
      <c r="AU247" t="s">
        <v>14</v>
      </c>
      <c r="AV247" t="s">
        <v>1003</v>
      </c>
      <c r="AW247" t="s">
        <v>15</v>
      </c>
      <c r="AX247" t="s">
        <v>1004</v>
      </c>
    </row>
    <row r="248" spans="2:50" s="1" customFormat="1" ht="48" customHeight="1" x14ac:dyDescent="0.35">
      <c r="B248" t="s">
        <v>1005</v>
      </c>
      <c r="C248" t="s">
        <v>991</v>
      </c>
      <c r="D248" t="s">
        <v>1006</v>
      </c>
      <c r="E248" t="s">
        <v>960</v>
      </c>
      <c r="F248" s="24">
        <v>21</v>
      </c>
      <c r="G248" s="24">
        <v>21</v>
      </c>
      <c r="H248" s="24">
        <v>42</v>
      </c>
      <c r="I248" s="24">
        <v>42</v>
      </c>
      <c r="J248" s="24">
        <v>42</v>
      </c>
      <c r="K248" s="24">
        <v>42</v>
      </c>
      <c r="L248" s="24">
        <v>21</v>
      </c>
      <c r="M248" s="24">
        <v>21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 t="s">
        <v>1566</v>
      </c>
      <c r="AA248" t="s">
        <v>30</v>
      </c>
      <c r="AB248" s="2">
        <v>21</v>
      </c>
      <c r="AC248" s="26">
        <f t="shared" si="54"/>
        <v>252</v>
      </c>
      <c r="AD248" s="11">
        <f t="shared" si="71"/>
        <v>20</v>
      </c>
      <c r="AE248" s="3">
        <v>240</v>
      </c>
      <c r="AF248" s="3">
        <f t="shared" si="67"/>
        <v>5040</v>
      </c>
      <c r="AG248" s="11">
        <v>49.95</v>
      </c>
      <c r="AI248" t="s">
        <v>5</v>
      </c>
      <c r="AJ248" t="s">
        <v>1007</v>
      </c>
      <c r="AK248" t="s">
        <v>6</v>
      </c>
      <c r="AL248" t="s">
        <v>1008</v>
      </c>
      <c r="AM248" t="s">
        <v>7</v>
      </c>
      <c r="AN248" t="s">
        <v>1009</v>
      </c>
      <c r="AO248" t="s">
        <v>8</v>
      </c>
      <c r="AP248" t="s">
        <v>1010</v>
      </c>
      <c r="AQ248" t="s">
        <v>9</v>
      </c>
      <c r="AR248" t="s">
        <v>1011</v>
      </c>
      <c r="AS248" t="s">
        <v>10</v>
      </c>
      <c r="AT248" t="s">
        <v>1012</v>
      </c>
      <c r="AU248" t="s">
        <v>11</v>
      </c>
      <c r="AV248" t="s">
        <v>1013</v>
      </c>
      <c r="AW248" t="s">
        <v>12</v>
      </c>
      <c r="AX248" t="s">
        <v>1014</v>
      </c>
    </row>
    <row r="249" spans="2:50" s="1" customFormat="1" ht="48" customHeight="1" x14ac:dyDescent="0.35">
      <c r="B249" t="s">
        <v>1015</v>
      </c>
      <c r="C249" t="s">
        <v>958</v>
      </c>
      <c r="D249" t="s">
        <v>959</v>
      </c>
      <c r="E249" t="s">
        <v>971</v>
      </c>
      <c r="F249" s="2">
        <v>0</v>
      </c>
      <c r="G249" s="2">
        <v>0</v>
      </c>
      <c r="H249" s="2">
        <v>0</v>
      </c>
      <c r="I249" s="24">
        <v>19</v>
      </c>
      <c r="J249" s="24">
        <v>19</v>
      </c>
      <c r="K249" s="24">
        <v>19</v>
      </c>
      <c r="L249" s="24">
        <v>38</v>
      </c>
      <c r="M249" s="24">
        <v>38</v>
      </c>
      <c r="N249" s="24">
        <v>38</v>
      </c>
      <c r="O249" s="24">
        <v>38</v>
      </c>
      <c r="P249" s="24">
        <v>19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 t="s">
        <v>1566</v>
      </c>
      <c r="AA249" t="s">
        <v>30</v>
      </c>
      <c r="AB249" s="2">
        <v>19</v>
      </c>
      <c r="AC249" s="26">
        <f t="shared" si="54"/>
        <v>228</v>
      </c>
      <c r="AD249" s="11">
        <f t="shared" si="71"/>
        <v>20</v>
      </c>
      <c r="AE249" s="3">
        <v>240</v>
      </c>
      <c r="AF249" s="3">
        <f t="shared" si="67"/>
        <v>4560</v>
      </c>
      <c r="AG249" s="11">
        <v>49.95</v>
      </c>
      <c r="AI249" t="s">
        <v>8</v>
      </c>
      <c r="AJ249" t="s">
        <v>964</v>
      </c>
      <c r="AK249" t="s">
        <v>9</v>
      </c>
      <c r="AL249" t="s">
        <v>965</v>
      </c>
      <c r="AM249" t="s">
        <v>10</v>
      </c>
      <c r="AN249" t="s">
        <v>966</v>
      </c>
      <c r="AO249" t="s">
        <v>11</v>
      </c>
      <c r="AP249" t="s">
        <v>967</v>
      </c>
      <c r="AQ249" t="s">
        <v>12</v>
      </c>
      <c r="AR249" t="s">
        <v>968</v>
      </c>
      <c r="AS249" t="s">
        <v>13</v>
      </c>
      <c r="AT249" t="s">
        <v>1016</v>
      </c>
      <c r="AU249" t="s">
        <v>14</v>
      </c>
      <c r="AV249" t="s">
        <v>1017</v>
      </c>
      <c r="AW249" t="s">
        <v>15</v>
      </c>
      <c r="AX249" t="s">
        <v>1018</v>
      </c>
    </row>
    <row r="250" spans="2:50" s="1" customFormat="1" ht="48" customHeight="1" x14ac:dyDescent="0.35">
      <c r="B250" t="s">
        <v>1019</v>
      </c>
      <c r="C250" t="s">
        <v>958</v>
      </c>
      <c r="D250" t="s">
        <v>1020</v>
      </c>
      <c r="E250" t="s">
        <v>960</v>
      </c>
      <c r="F250" s="24">
        <v>18</v>
      </c>
      <c r="G250" s="24">
        <v>18</v>
      </c>
      <c r="H250" s="24">
        <v>36</v>
      </c>
      <c r="I250" s="24">
        <v>36</v>
      </c>
      <c r="J250" s="24">
        <v>36</v>
      </c>
      <c r="K250" s="24">
        <v>36</v>
      </c>
      <c r="L250" s="24">
        <v>18</v>
      </c>
      <c r="M250" s="24">
        <v>18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 t="s">
        <v>1566</v>
      </c>
      <c r="AA250" t="s">
        <v>30</v>
      </c>
      <c r="AB250" s="2">
        <v>18</v>
      </c>
      <c r="AC250" s="26">
        <f t="shared" si="54"/>
        <v>216</v>
      </c>
      <c r="AD250" s="11">
        <f t="shared" si="71"/>
        <v>20</v>
      </c>
      <c r="AE250" s="3">
        <v>240</v>
      </c>
      <c r="AF250" s="3">
        <f t="shared" si="67"/>
        <v>4320</v>
      </c>
      <c r="AG250" s="11">
        <v>49.95</v>
      </c>
      <c r="AI250" t="s">
        <v>5</v>
      </c>
      <c r="AJ250" t="s">
        <v>1021</v>
      </c>
      <c r="AK250" t="s">
        <v>6</v>
      </c>
      <c r="AL250" t="s">
        <v>1022</v>
      </c>
      <c r="AM250" t="s">
        <v>7</v>
      </c>
      <c r="AN250" t="s">
        <v>1023</v>
      </c>
      <c r="AO250" t="s">
        <v>8</v>
      </c>
      <c r="AP250" t="s">
        <v>1024</v>
      </c>
      <c r="AQ250" t="s">
        <v>9</v>
      </c>
      <c r="AR250" t="s">
        <v>1025</v>
      </c>
      <c r="AS250" t="s">
        <v>10</v>
      </c>
      <c r="AT250" t="s">
        <v>1026</v>
      </c>
      <c r="AU250" t="s">
        <v>11</v>
      </c>
      <c r="AV250" t="s">
        <v>1027</v>
      </c>
      <c r="AW250" t="s">
        <v>12</v>
      </c>
      <c r="AX250" t="s">
        <v>1028</v>
      </c>
    </row>
    <row r="251" spans="2:50" s="1" customFormat="1" ht="43.5" customHeight="1" x14ac:dyDescent="0.35">
      <c r="B251" t="s">
        <v>1029</v>
      </c>
      <c r="C251" t="s">
        <v>958</v>
      </c>
      <c r="D251" t="s">
        <v>1030</v>
      </c>
      <c r="E251" t="s">
        <v>960</v>
      </c>
      <c r="F251" s="24">
        <v>17</v>
      </c>
      <c r="G251" s="24">
        <v>17</v>
      </c>
      <c r="H251" s="24">
        <v>34</v>
      </c>
      <c r="I251" s="24">
        <v>34</v>
      </c>
      <c r="J251" s="24">
        <v>34</v>
      </c>
      <c r="K251" s="24">
        <v>34</v>
      </c>
      <c r="L251" s="24">
        <v>17</v>
      </c>
      <c r="M251" s="24">
        <v>17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 t="s">
        <v>1567</v>
      </c>
      <c r="AA251" t="s">
        <v>30</v>
      </c>
      <c r="AB251" s="2">
        <v>17</v>
      </c>
      <c r="AC251" s="26">
        <f t="shared" si="54"/>
        <v>204</v>
      </c>
      <c r="AD251" s="11">
        <f t="shared" si="71"/>
        <v>20</v>
      </c>
      <c r="AE251" s="3">
        <v>240</v>
      </c>
      <c r="AF251" s="3">
        <f t="shared" si="67"/>
        <v>4080</v>
      </c>
      <c r="AG251" s="11">
        <v>49.95</v>
      </c>
      <c r="AI251" t="s">
        <v>5</v>
      </c>
      <c r="AJ251" t="s">
        <v>1031</v>
      </c>
      <c r="AK251" t="s">
        <v>6</v>
      </c>
      <c r="AL251" t="s">
        <v>1032</v>
      </c>
      <c r="AM251" t="s">
        <v>7</v>
      </c>
      <c r="AN251" t="s">
        <v>1033</v>
      </c>
      <c r="AO251" t="s">
        <v>8</v>
      </c>
      <c r="AP251" t="s">
        <v>1034</v>
      </c>
      <c r="AQ251" t="s">
        <v>9</v>
      </c>
      <c r="AR251" t="s">
        <v>1035</v>
      </c>
      <c r="AS251" t="s">
        <v>10</v>
      </c>
      <c r="AT251" t="s">
        <v>1036</v>
      </c>
      <c r="AU251" t="s">
        <v>11</v>
      </c>
      <c r="AV251" t="s">
        <v>1037</v>
      </c>
      <c r="AW251" t="s">
        <v>12</v>
      </c>
      <c r="AX251" t="s">
        <v>1038</v>
      </c>
    </row>
    <row r="252" spans="2:50" s="1" customFormat="1" ht="48" customHeight="1" x14ac:dyDescent="0.35">
      <c r="B252" t="s">
        <v>1039</v>
      </c>
      <c r="C252" t="s">
        <v>991</v>
      </c>
      <c r="D252" t="s">
        <v>1040</v>
      </c>
      <c r="E252" t="s">
        <v>960</v>
      </c>
      <c r="F252" s="24">
        <v>17</v>
      </c>
      <c r="G252" s="24">
        <v>17</v>
      </c>
      <c r="H252" s="24">
        <v>34</v>
      </c>
      <c r="I252" s="24">
        <v>34</v>
      </c>
      <c r="J252" s="24">
        <v>34</v>
      </c>
      <c r="K252" s="24">
        <v>34</v>
      </c>
      <c r="L252" s="24">
        <v>17</v>
      </c>
      <c r="M252" s="24">
        <v>17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 t="s">
        <v>1567</v>
      </c>
      <c r="AA252" t="s">
        <v>30</v>
      </c>
      <c r="AB252" s="2">
        <v>17</v>
      </c>
      <c r="AC252" s="26">
        <f t="shared" si="54"/>
        <v>204</v>
      </c>
      <c r="AD252" s="11">
        <f t="shared" si="71"/>
        <v>20</v>
      </c>
      <c r="AE252" s="3">
        <v>240</v>
      </c>
      <c r="AF252" s="3">
        <f t="shared" si="67"/>
        <v>4080</v>
      </c>
      <c r="AG252" s="11">
        <v>49.95</v>
      </c>
      <c r="AI252" t="s">
        <v>5</v>
      </c>
      <c r="AJ252" t="s">
        <v>1041</v>
      </c>
      <c r="AK252" t="s">
        <v>6</v>
      </c>
      <c r="AL252" t="s">
        <v>1042</v>
      </c>
      <c r="AM252" t="s">
        <v>7</v>
      </c>
      <c r="AN252" t="s">
        <v>1043</v>
      </c>
      <c r="AO252" t="s">
        <v>8</v>
      </c>
      <c r="AP252" t="s">
        <v>1044</v>
      </c>
      <c r="AQ252" t="s">
        <v>9</v>
      </c>
      <c r="AR252" t="s">
        <v>1045</v>
      </c>
      <c r="AS252" t="s">
        <v>10</v>
      </c>
      <c r="AT252" t="s">
        <v>1046</v>
      </c>
      <c r="AU252" t="s">
        <v>11</v>
      </c>
      <c r="AV252" t="s">
        <v>1047</v>
      </c>
      <c r="AW252" t="s">
        <v>12</v>
      </c>
      <c r="AX252" t="s">
        <v>1048</v>
      </c>
    </row>
    <row r="253" spans="2:50" s="1" customFormat="1" ht="48" customHeight="1" x14ac:dyDescent="0.35">
      <c r="B253" t="s">
        <v>1049</v>
      </c>
      <c r="C253" t="s">
        <v>991</v>
      </c>
      <c r="D253" t="s">
        <v>1050</v>
      </c>
      <c r="E253" t="s">
        <v>960</v>
      </c>
      <c r="F253" s="24">
        <v>17</v>
      </c>
      <c r="G253" s="24">
        <v>17</v>
      </c>
      <c r="H253" s="24">
        <v>34</v>
      </c>
      <c r="I253" s="24">
        <v>34</v>
      </c>
      <c r="J253" s="24">
        <v>34</v>
      </c>
      <c r="K253" s="24">
        <v>34</v>
      </c>
      <c r="L253" s="24">
        <v>17</v>
      </c>
      <c r="M253" s="24">
        <v>17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 t="s">
        <v>1566</v>
      </c>
      <c r="AA253" t="s">
        <v>30</v>
      </c>
      <c r="AB253" s="2">
        <v>17</v>
      </c>
      <c r="AC253" s="26">
        <f t="shared" si="54"/>
        <v>204</v>
      </c>
      <c r="AD253" s="11">
        <f t="shared" si="71"/>
        <v>20</v>
      </c>
      <c r="AE253" s="3">
        <v>240</v>
      </c>
      <c r="AF253" s="3">
        <f t="shared" si="67"/>
        <v>4080</v>
      </c>
      <c r="AG253" s="11">
        <v>49.95</v>
      </c>
      <c r="AI253" t="s">
        <v>5</v>
      </c>
      <c r="AJ253" t="s">
        <v>1051</v>
      </c>
      <c r="AK253" t="s">
        <v>6</v>
      </c>
      <c r="AL253" t="s">
        <v>1052</v>
      </c>
      <c r="AM253" t="s">
        <v>7</v>
      </c>
      <c r="AN253" t="s">
        <v>1053</v>
      </c>
      <c r="AO253" t="s">
        <v>8</v>
      </c>
      <c r="AP253" t="s">
        <v>1054</v>
      </c>
      <c r="AQ253" t="s">
        <v>9</v>
      </c>
      <c r="AR253" t="s">
        <v>1055</v>
      </c>
      <c r="AS253" t="s">
        <v>10</v>
      </c>
      <c r="AT253" t="s">
        <v>1056</v>
      </c>
      <c r="AU253" t="s">
        <v>11</v>
      </c>
      <c r="AV253" t="s">
        <v>1057</v>
      </c>
      <c r="AW253" t="s">
        <v>12</v>
      </c>
      <c r="AX253" t="s">
        <v>1058</v>
      </c>
    </row>
    <row r="254" spans="2:50" s="1" customFormat="1" ht="48" customHeight="1" x14ac:dyDescent="0.35">
      <c r="B254" t="s">
        <v>1059</v>
      </c>
      <c r="C254" t="s">
        <v>958</v>
      </c>
      <c r="D254" t="s">
        <v>970</v>
      </c>
      <c r="E254" t="s">
        <v>960</v>
      </c>
      <c r="F254" s="24">
        <v>16</v>
      </c>
      <c r="G254" s="24">
        <v>16</v>
      </c>
      <c r="H254" s="24">
        <v>32</v>
      </c>
      <c r="I254" s="24">
        <v>32</v>
      </c>
      <c r="J254" s="24">
        <v>32</v>
      </c>
      <c r="K254" s="24">
        <v>32</v>
      </c>
      <c r="L254" s="24">
        <v>16</v>
      </c>
      <c r="M254" s="24">
        <v>16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 t="s">
        <v>1566</v>
      </c>
      <c r="AA254" t="s">
        <v>30</v>
      </c>
      <c r="AB254" s="2">
        <v>16</v>
      </c>
      <c r="AC254" s="26">
        <f t="shared" si="54"/>
        <v>192</v>
      </c>
      <c r="AD254" s="11">
        <f t="shared" si="71"/>
        <v>20</v>
      </c>
      <c r="AE254" s="3">
        <v>240</v>
      </c>
      <c r="AF254" s="3">
        <f t="shared" si="67"/>
        <v>3840</v>
      </c>
      <c r="AG254" s="11">
        <v>49.95</v>
      </c>
      <c r="AI254" t="s">
        <v>5</v>
      </c>
      <c r="AJ254" t="s">
        <v>1060</v>
      </c>
      <c r="AK254" t="s">
        <v>6</v>
      </c>
      <c r="AL254" t="s">
        <v>1061</v>
      </c>
      <c r="AM254" t="s">
        <v>7</v>
      </c>
      <c r="AN254" t="s">
        <v>1062</v>
      </c>
      <c r="AO254" t="s">
        <v>8</v>
      </c>
      <c r="AP254" t="s">
        <v>972</v>
      </c>
      <c r="AQ254" t="s">
        <v>9</v>
      </c>
      <c r="AR254" t="s">
        <v>973</v>
      </c>
      <c r="AS254" t="s">
        <v>10</v>
      </c>
      <c r="AT254" t="s">
        <v>974</v>
      </c>
      <c r="AU254" t="s">
        <v>11</v>
      </c>
      <c r="AV254" t="s">
        <v>975</v>
      </c>
      <c r="AW254" t="s">
        <v>12</v>
      </c>
      <c r="AX254" t="s">
        <v>976</v>
      </c>
    </row>
    <row r="255" spans="2:50" s="1" customFormat="1" ht="47.25" customHeight="1" x14ac:dyDescent="0.35">
      <c r="B255" t="s">
        <v>1063</v>
      </c>
      <c r="C255" t="s">
        <v>991</v>
      </c>
      <c r="D255" t="s">
        <v>1064</v>
      </c>
      <c r="E255" t="s">
        <v>960</v>
      </c>
      <c r="F255" s="24">
        <v>16</v>
      </c>
      <c r="G255" s="24">
        <v>16</v>
      </c>
      <c r="H255" s="24">
        <v>32</v>
      </c>
      <c r="I255" s="24">
        <v>32</v>
      </c>
      <c r="J255" s="24">
        <v>32</v>
      </c>
      <c r="K255" s="24">
        <v>32</v>
      </c>
      <c r="L255" s="24">
        <v>16</v>
      </c>
      <c r="M255" s="24">
        <v>16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 t="s">
        <v>1567</v>
      </c>
      <c r="AA255" t="s">
        <v>30</v>
      </c>
      <c r="AB255" s="2">
        <v>16</v>
      </c>
      <c r="AC255" s="26">
        <f t="shared" si="54"/>
        <v>192</v>
      </c>
      <c r="AD255" s="11">
        <f t="shared" si="71"/>
        <v>20</v>
      </c>
      <c r="AE255" s="3">
        <v>240</v>
      </c>
      <c r="AF255" s="3">
        <f t="shared" si="67"/>
        <v>3840</v>
      </c>
      <c r="AG255" s="11">
        <v>49.95</v>
      </c>
      <c r="AI255" t="s">
        <v>5</v>
      </c>
      <c r="AJ255" t="s">
        <v>1065</v>
      </c>
      <c r="AK255" t="s">
        <v>6</v>
      </c>
      <c r="AL255" t="s">
        <v>1066</v>
      </c>
      <c r="AM255" t="s">
        <v>7</v>
      </c>
      <c r="AN255" t="s">
        <v>1067</v>
      </c>
      <c r="AO255" t="s">
        <v>8</v>
      </c>
      <c r="AP255" t="s">
        <v>1068</v>
      </c>
      <c r="AQ255" t="s">
        <v>9</v>
      </c>
      <c r="AR255" t="s">
        <v>1069</v>
      </c>
      <c r="AS255" t="s">
        <v>10</v>
      </c>
      <c r="AT255" t="s">
        <v>1070</v>
      </c>
      <c r="AU255" t="s">
        <v>11</v>
      </c>
      <c r="AV255" t="s">
        <v>1071</v>
      </c>
      <c r="AW255" t="s">
        <v>12</v>
      </c>
      <c r="AX255" t="s">
        <v>1072</v>
      </c>
    </row>
    <row r="256" spans="2:50" s="1" customFormat="1" ht="48" customHeight="1" x14ac:dyDescent="0.35">
      <c r="B256" t="s">
        <v>1073</v>
      </c>
      <c r="C256" t="s">
        <v>958</v>
      </c>
      <c r="D256" t="s">
        <v>1074</v>
      </c>
      <c r="E256" t="s">
        <v>960</v>
      </c>
      <c r="F256" s="24">
        <v>15</v>
      </c>
      <c r="G256" s="24">
        <v>15</v>
      </c>
      <c r="H256" s="24">
        <v>30</v>
      </c>
      <c r="I256" s="24">
        <v>30</v>
      </c>
      <c r="J256" s="24">
        <v>30</v>
      </c>
      <c r="K256" s="24">
        <v>30</v>
      </c>
      <c r="L256" s="24">
        <v>15</v>
      </c>
      <c r="M256" s="24">
        <v>15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 t="s">
        <v>1566</v>
      </c>
      <c r="AA256" t="s">
        <v>30</v>
      </c>
      <c r="AB256" s="2">
        <v>15</v>
      </c>
      <c r="AC256" s="26">
        <f t="shared" si="54"/>
        <v>180</v>
      </c>
      <c r="AD256" s="11">
        <f t="shared" si="71"/>
        <v>20</v>
      </c>
      <c r="AE256" s="3">
        <v>240</v>
      </c>
      <c r="AF256" s="3">
        <f t="shared" si="67"/>
        <v>3600</v>
      </c>
      <c r="AG256" s="11">
        <v>49.95</v>
      </c>
      <c r="AI256" t="s">
        <v>5</v>
      </c>
      <c r="AJ256" t="s">
        <v>1075</v>
      </c>
      <c r="AK256" t="s">
        <v>6</v>
      </c>
      <c r="AL256" t="s">
        <v>1076</v>
      </c>
      <c r="AM256" t="s">
        <v>7</v>
      </c>
      <c r="AN256" t="s">
        <v>1077</v>
      </c>
      <c r="AO256" t="s">
        <v>8</v>
      </c>
      <c r="AP256" t="s">
        <v>1078</v>
      </c>
      <c r="AQ256" t="s">
        <v>9</v>
      </c>
      <c r="AR256" t="s">
        <v>1079</v>
      </c>
      <c r="AS256" t="s">
        <v>10</v>
      </c>
      <c r="AT256" t="s">
        <v>1080</v>
      </c>
      <c r="AU256" t="s">
        <v>11</v>
      </c>
      <c r="AV256" t="s">
        <v>1081</v>
      </c>
      <c r="AW256" t="s">
        <v>12</v>
      </c>
      <c r="AX256" t="s">
        <v>1082</v>
      </c>
    </row>
    <row r="257" spans="2:50" s="1" customFormat="1" ht="48" customHeight="1" x14ac:dyDescent="0.35">
      <c r="B257" t="s">
        <v>1083</v>
      </c>
      <c r="C257" t="s">
        <v>958</v>
      </c>
      <c r="D257" t="s">
        <v>1084</v>
      </c>
      <c r="E257" t="s">
        <v>960</v>
      </c>
      <c r="F257" s="24">
        <v>14</v>
      </c>
      <c r="G257" s="24">
        <v>14</v>
      </c>
      <c r="H257" s="24">
        <v>28</v>
      </c>
      <c r="I257" s="24">
        <v>28</v>
      </c>
      <c r="J257" s="24">
        <v>28</v>
      </c>
      <c r="K257" s="24">
        <v>28</v>
      </c>
      <c r="L257" s="24">
        <v>14</v>
      </c>
      <c r="M257" s="24">
        <v>14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 t="s">
        <v>1566</v>
      </c>
      <c r="AA257" t="s">
        <v>30</v>
      </c>
      <c r="AB257" s="2">
        <v>14</v>
      </c>
      <c r="AC257" s="26">
        <f t="shared" si="54"/>
        <v>168</v>
      </c>
      <c r="AD257" s="11">
        <f t="shared" si="71"/>
        <v>20</v>
      </c>
      <c r="AE257" s="3">
        <v>240</v>
      </c>
      <c r="AF257" s="3">
        <f t="shared" si="67"/>
        <v>3360</v>
      </c>
      <c r="AG257" s="11">
        <v>49.95</v>
      </c>
      <c r="AI257" t="s">
        <v>5</v>
      </c>
      <c r="AJ257" t="s">
        <v>1085</v>
      </c>
      <c r="AK257" t="s">
        <v>6</v>
      </c>
      <c r="AL257" t="s">
        <v>1086</v>
      </c>
      <c r="AM257" t="s">
        <v>7</v>
      </c>
      <c r="AN257" t="s">
        <v>1087</v>
      </c>
      <c r="AO257" t="s">
        <v>8</v>
      </c>
      <c r="AP257" t="s">
        <v>1088</v>
      </c>
      <c r="AQ257" t="s">
        <v>9</v>
      </c>
      <c r="AR257" t="s">
        <v>1089</v>
      </c>
      <c r="AS257" t="s">
        <v>10</v>
      </c>
      <c r="AT257" t="s">
        <v>1090</v>
      </c>
      <c r="AU257" t="s">
        <v>11</v>
      </c>
      <c r="AV257" t="s">
        <v>1091</v>
      </c>
      <c r="AW257" t="s">
        <v>12</v>
      </c>
      <c r="AX257" t="s">
        <v>1092</v>
      </c>
    </row>
    <row r="258" spans="2:50" s="1" customFormat="1" ht="45.75" customHeight="1" x14ac:dyDescent="0.35">
      <c r="B258" t="s">
        <v>1093</v>
      </c>
      <c r="C258" t="s">
        <v>991</v>
      </c>
      <c r="D258" t="s">
        <v>1040</v>
      </c>
      <c r="E258" t="s">
        <v>971</v>
      </c>
      <c r="F258" s="2">
        <v>0</v>
      </c>
      <c r="G258" s="2">
        <v>0</v>
      </c>
      <c r="H258" s="2">
        <v>0</v>
      </c>
      <c r="I258" s="24">
        <v>14</v>
      </c>
      <c r="J258" s="24">
        <v>14</v>
      </c>
      <c r="K258" s="24">
        <v>14</v>
      </c>
      <c r="L258" s="24">
        <v>28</v>
      </c>
      <c r="M258" s="24">
        <v>28</v>
      </c>
      <c r="N258" s="24">
        <v>28</v>
      </c>
      <c r="O258" s="24">
        <v>28</v>
      </c>
      <c r="P258" s="24">
        <v>14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 t="s">
        <v>1567</v>
      </c>
      <c r="AA258" t="s">
        <v>30</v>
      </c>
      <c r="AB258" s="2">
        <v>14</v>
      </c>
      <c r="AC258" s="26">
        <f t="shared" ref="AC258:AC321" si="72">SUM(F258:Y258)</f>
        <v>168</v>
      </c>
      <c r="AD258" s="11">
        <f t="shared" si="71"/>
        <v>20</v>
      </c>
      <c r="AE258" s="3">
        <v>240</v>
      </c>
      <c r="AF258" s="3">
        <f t="shared" si="67"/>
        <v>3360</v>
      </c>
      <c r="AG258" s="11">
        <v>49.95</v>
      </c>
      <c r="AI258" t="s">
        <v>8</v>
      </c>
      <c r="AJ258" t="s">
        <v>1044</v>
      </c>
      <c r="AK258" t="s">
        <v>9</v>
      </c>
      <c r="AL258" t="s">
        <v>1045</v>
      </c>
      <c r="AM258" t="s">
        <v>10</v>
      </c>
      <c r="AN258" t="s">
        <v>1046</v>
      </c>
      <c r="AO258" t="s">
        <v>11</v>
      </c>
      <c r="AP258" t="s">
        <v>1047</v>
      </c>
      <c r="AQ258" t="s">
        <v>12</v>
      </c>
      <c r="AR258" t="s">
        <v>1048</v>
      </c>
      <c r="AS258" t="s">
        <v>13</v>
      </c>
      <c r="AT258" t="s">
        <v>1094</v>
      </c>
      <c r="AU258" t="s">
        <v>14</v>
      </c>
      <c r="AV258" t="s">
        <v>1095</v>
      </c>
      <c r="AW258" t="s">
        <v>15</v>
      </c>
      <c r="AX258" t="s">
        <v>1096</v>
      </c>
    </row>
    <row r="259" spans="2:50" s="1" customFormat="1" ht="45.75" customHeight="1" x14ac:dyDescent="0.35">
      <c r="B259" t="s">
        <v>1097</v>
      </c>
      <c r="C259" t="s">
        <v>991</v>
      </c>
      <c r="D259" t="s">
        <v>1098</v>
      </c>
      <c r="E259" t="s">
        <v>960</v>
      </c>
      <c r="F259" s="24">
        <v>14</v>
      </c>
      <c r="G259" s="24">
        <v>14</v>
      </c>
      <c r="H259" s="24">
        <v>28</v>
      </c>
      <c r="I259" s="24">
        <v>28</v>
      </c>
      <c r="J259" s="24">
        <v>28</v>
      </c>
      <c r="K259" s="24">
        <v>28</v>
      </c>
      <c r="L259" s="24">
        <v>14</v>
      </c>
      <c r="M259" s="24">
        <v>14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 t="s">
        <v>1567</v>
      </c>
      <c r="AA259" t="s">
        <v>30</v>
      </c>
      <c r="AB259" s="2">
        <v>14</v>
      </c>
      <c r="AC259" s="26">
        <f t="shared" si="72"/>
        <v>168</v>
      </c>
      <c r="AD259" s="11">
        <f t="shared" si="71"/>
        <v>20</v>
      </c>
      <c r="AE259" s="3">
        <v>240</v>
      </c>
      <c r="AF259" s="3">
        <f t="shared" si="67"/>
        <v>3360</v>
      </c>
      <c r="AG259" s="11">
        <v>49.95</v>
      </c>
      <c r="AI259" t="s">
        <v>5</v>
      </c>
      <c r="AJ259" t="s">
        <v>1099</v>
      </c>
      <c r="AK259" t="s">
        <v>6</v>
      </c>
      <c r="AL259" t="s">
        <v>1100</v>
      </c>
      <c r="AM259" t="s">
        <v>7</v>
      </c>
      <c r="AN259" t="s">
        <v>1101</v>
      </c>
      <c r="AO259" t="s">
        <v>8</v>
      </c>
      <c r="AP259" t="s">
        <v>1102</v>
      </c>
      <c r="AQ259" t="s">
        <v>9</v>
      </c>
      <c r="AR259" t="s">
        <v>1103</v>
      </c>
      <c r="AS259" t="s">
        <v>10</v>
      </c>
      <c r="AT259" t="s">
        <v>1104</v>
      </c>
      <c r="AU259" t="s">
        <v>11</v>
      </c>
      <c r="AV259" t="s">
        <v>1105</v>
      </c>
      <c r="AW259" t="s">
        <v>12</v>
      </c>
      <c r="AX259" t="s">
        <v>1106</v>
      </c>
    </row>
    <row r="260" spans="2:50" s="1" customFormat="1" ht="55.5" customHeight="1" x14ac:dyDescent="0.35">
      <c r="B260" t="s">
        <v>1107</v>
      </c>
      <c r="C260" t="s">
        <v>1108</v>
      </c>
      <c r="D260" t="s">
        <v>409</v>
      </c>
      <c r="E260" t="s">
        <v>960</v>
      </c>
      <c r="F260" s="24">
        <v>13</v>
      </c>
      <c r="G260" s="24">
        <v>13</v>
      </c>
      <c r="H260" s="24">
        <v>26</v>
      </c>
      <c r="I260" s="24">
        <v>26</v>
      </c>
      <c r="J260" s="24">
        <v>26</v>
      </c>
      <c r="K260" s="24">
        <v>26</v>
      </c>
      <c r="L260" s="24">
        <v>13</v>
      </c>
      <c r="M260" s="24">
        <v>13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 t="s">
        <v>1565</v>
      </c>
      <c r="AA260" t="s">
        <v>30</v>
      </c>
      <c r="AB260" s="2">
        <v>13</v>
      </c>
      <c r="AC260" s="26">
        <f t="shared" si="72"/>
        <v>156</v>
      </c>
      <c r="AD260" s="11">
        <f t="shared" si="71"/>
        <v>20</v>
      </c>
      <c r="AE260" s="3">
        <v>240</v>
      </c>
      <c r="AF260" s="3">
        <f>AE260*AB260</f>
        <v>3120</v>
      </c>
      <c r="AG260" s="11">
        <v>59.95</v>
      </c>
      <c r="AI260" t="s">
        <v>5</v>
      </c>
      <c r="AJ260" t="s">
        <v>1109</v>
      </c>
      <c r="AK260" t="s">
        <v>6</v>
      </c>
      <c r="AL260" t="s">
        <v>1110</v>
      </c>
      <c r="AM260" t="s">
        <v>7</v>
      </c>
      <c r="AN260" t="s">
        <v>1111</v>
      </c>
      <c r="AO260" t="s">
        <v>8</v>
      </c>
      <c r="AP260" t="s">
        <v>1112</v>
      </c>
      <c r="AQ260" t="s">
        <v>9</v>
      </c>
      <c r="AR260" t="s">
        <v>1113</v>
      </c>
      <c r="AS260" t="s">
        <v>10</v>
      </c>
      <c r="AT260" t="s">
        <v>1114</v>
      </c>
      <c r="AU260" t="s">
        <v>11</v>
      </c>
      <c r="AV260" t="s">
        <v>1115</v>
      </c>
      <c r="AW260" t="s">
        <v>12</v>
      </c>
      <c r="AX260" t="s">
        <v>1116</v>
      </c>
    </row>
    <row r="261" spans="2:50" s="1" customFormat="1" ht="48" customHeight="1" x14ac:dyDescent="0.35">
      <c r="B261" t="s">
        <v>1117</v>
      </c>
      <c r="C261" t="s">
        <v>958</v>
      </c>
      <c r="D261" t="s">
        <v>1020</v>
      </c>
      <c r="E261" t="s">
        <v>971</v>
      </c>
      <c r="F261" s="2">
        <v>0</v>
      </c>
      <c r="G261" s="2">
        <v>0</v>
      </c>
      <c r="H261" s="2">
        <v>0</v>
      </c>
      <c r="I261" s="24">
        <v>12</v>
      </c>
      <c r="J261" s="24">
        <v>12</v>
      </c>
      <c r="K261" s="24">
        <v>12</v>
      </c>
      <c r="L261" s="24">
        <v>24</v>
      </c>
      <c r="M261" s="24">
        <v>24</v>
      </c>
      <c r="N261" s="24">
        <v>24</v>
      </c>
      <c r="O261" s="24">
        <v>24</v>
      </c>
      <c r="P261" s="24">
        <v>12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 t="s">
        <v>1566</v>
      </c>
      <c r="AA261" t="s">
        <v>30</v>
      </c>
      <c r="AB261" s="2">
        <v>12</v>
      </c>
      <c r="AC261" s="26">
        <f t="shared" si="72"/>
        <v>144</v>
      </c>
      <c r="AD261" s="11">
        <f t="shared" si="71"/>
        <v>20</v>
      </c>
      <c r="AE261" s="3">
        <v>240</v>
      </c>
      <c r="AF261" s="3">
        <f t="shared" ref="AF261:AF263" si="73">AE261*AB261</f>
        <v>2880</v>
      </c>
      <c r="AG261" s="11">
        <v>49.95</v>
      </c>
      <c r="AI261" t="s">
        <v>8</v>
      </c>
      <c r="AJ261" t="s">
        <v>1024</v>
      </c>
      <c r="AK261" t="s">
        <v>9</v>
      </c>
      <c r="AL261" t="s">
        <v>1025</v>
      </c>
      <c r="AM261" t="s">
        <v>10</v>
      </c>
      <c r="AN261" t="s">
        <v>1026</v>
      </c>
      <c r="AO261" t="s">
        <v>11</v>
      </c>
      <c r="AP261" t="s">
        <v>1027</v>
      </c>
      <c r="AQ261" t="s">
        <v>12</v>
      </c>
      <c r="AR261" t="s">
        <v>1028</v>
      </c>
      <c r="AS261" t="s">
        <v>13</v>
      </c>
      <c r="AT261" t="s">
        <v>1118</v>
      </c>
      <c r="AU261" t="s">
        <v>14</v>
      </c>
      <c r="AV261" t="s">
        <v>1119</v>
      </c>
      <c r="AW261" t="s">
        <v>15</v>
      </c>
      <c r="AX261" t="s">
        <v>1120</v>
      </c>
    </row>
    <row r="262" spans="2:50" s="1" customFormat="1" ht="48" customHeight="1" x14ac:dyDescent="0.35">
      <c r="B262" t="s">
        <v>1121</v>
      </c>
      <c r="C262" t="s">
        <v>958</v>
      </c>
      <c r="D262" t="s">
        <v>1122</v>
      </c>
      <c r="E262" t="s">
        <v>960</v>
      </c>
      <c r="F262" s="24">
        <v>12</v>
      </c>
      <c r="G262" s="24">
        <v>12</v>
      </c>
      <c r="H262" s="24">
        <v>24</v>
      </c>
      <c r="I262" s="24">
        <v>24</v>
      </c>
      <c r="J262" s="24">
        <v>24</v>
      </c>
      <c r="K262" s="24">
        <v>24</v>
      </c>
      <c r="L262" s="24">
        <v>12</v>
      </c>
      <c r="M262" s="24">
        <v>12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 t="s">
        <v>1566</v>
      </c>
      <c r="AA262" t="s">
        <v>30</v>
      </c>
      <c r="AB262" s="2">
        <v>12</v>
      </c>
      <c r="AC262" s="26">
        <f t="shared" si="72"/>
        <v>144</v>
      </c>
      <c r="AD262" s="11">
        <f t="shared" si="71"/>
        <v>20</v>
      </c>
      <c r="AE262" s="3">
        <v>240</v>
      </c>
      <c r="AF262" s="3">
        <f t="shared" si="73"/>
        <v>2880</v>
      </c>
      <c r="AG262" s="11">
        <v>49.95</v>
      </c>
      <c r="AI262" t="s">
        <v>5</v>
      </c>
      <c r="AJ262" t="s">
        <v>1123</v>
      </c>
      <c r="AK262" t="s">
        <v>6</v>
      </c>
      <c r="AL262" t="s">
        <v>1124</v>
      </c>
      <c r="AM262" t="s">
        <v>7</v>
      </c>
      <c r="AN262" t="s">
        <v>1125</v>
      </c>
      <c r="AO262" t="s">
        <v>8</v>
      </c>
      <c r="AP262" t="s">
        <v>1126</v>
      </c>
      <c r="AQ262" t="s">
        <v>9</v>
      </c>
      <c r="AR262" t="s">
        <v>1127</v>
      </c>
      <c r="AS262" t="s">
        <v>10</v>
      </c>
      <c r="AT262" t="s">
        <v>1128</v>
      </c>
      <c r="AU262" t="s">
        <v>11</v>
      </c>
      <c r="AV262" t="s">
        <v>1129</v>
      </c>
      <c r="AW262" t="s">
        <v>12</v>
      </c>
      <c r="AX262" t="s">
        <v>1130</v>
      </c>
    </row>
    <row r="263" spans="2:50" s="1" customFormat="1" ht="44.25" customHeight="1" x14ac:dyDescent="0.35">
      <c r="B263" t="s">
        <v>1131</v>
      </c>
      <c r="C263" t="s">
        <v>991</v>
      </c>
      <c r="D263" t="s">
        <v>1132</v>
      </c>
      <c r="E263" t="s">
        <v>960</v>
      </c>
      <c r="F263" s="24">
        <v>12</v>
      </c>
      <c r="G263" s="24">
        <v>12</v>
      </c>
      <c r="H263" s="24">
        <v>24</v>
      </c>
      <c r="I263" s="24">
        <v>24</v>
      </c>
      <c r="J263" s="24">
        <v>24</v>
      </c>
      <c r="K263" s="24">
        <v>24</v>
      </c>
      <c r="L263" s="24">
        <v>12</v>
      </c>
      <c r="M263" s="24">
        <v>12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 t="s">
        <v>1566</v>
      </c>
      <c r="AA263" t="s">
        <v>30</v>
      </c>
      <c r="AB263" s="2">
        <v>12</v>
      </c>
      <c r="AC263" s="26">
        <f t="shared" si="72"/>
        <v>144</v>
      </c>
      <c r="AD263" s="11">
        <f t="shared" si="71"/>
        <v>20</v>
      </c>
      <c r="AE263" s="3">
        <v>240</v>
      </c>
      <c r="AF263" s="3">
        <f t="shared" si="73"/>
        <v>2880</v>
      </c>
      <c r="AG263" s="11">
        <v>49.95</v>
      </c>
      <c r="AI263" t="s">
        <v>5</v>
      </c>
      <c r="AJ263" t="s">
        <v>1133</v>
      </c>
      <c r="AK263" t="s">
        <v>6</v>
      </c>
      <c r="AL263" t="s">
        <v>1134</v>
      </c>
      <c r="AM263" t="s">
        <v>7</v>
      </c>
      <c r="AN263" t="s">
        <v>1135</v>
      </c>
      <c r="AO263" t="s">
        <v>8</v>
      </c>
      <c r="AP263" t="s">
        <v>1136</v>
      </c>
      <c r="AQ263" t="s">
        <v>9</v>
      </c>
      <c r="AR263" t="s">
        <v>1137</v>
      </c>
      <c r="AS263" t="s">
        <v>10</v>
      </c>
      <c r="AT263" t="s">
        <v>1138</v>
      </c>
      <c r="AU263" t="s">
        <v>11</v>
      </c>
      <c r="AV263" t="s">
        <v>1139</v>
      </c>
      <c r="AW263" t="s">
        <v>12</v>
      </c>
      <c r="AX263" t="s">
        <v>1140</v>
      </c>
    </row>
    <row r="264" spans="2:50" s="1" customFormat="1" ht="55.5" customHeight="1" x14ac:dyDescent="0.35">
      <c r="B264" t="s">
        <v>1141</v>
      </c>
      <c r="C264" t="s">
        <v>1108</v>
      </c>
      <c r="D264" t="s">
        <v>89</v>
      </c>
      <c r="E264" t="s">
        <v>960</v>
      </c>
      <c r="F264" s="24">
        <v>11</v>
      </c>
      <c r="G264" s="24">
        <v>11</v>
      </c>
      <c r="H264" s="24">
        <v>22</v>
      </c>
      <c r="I264" s="24">
        <v>22</v>
      </c>
      <c r="J264" s="24">
        <v>22</v>
      </c>
      <c r="K264" s="24">
        <v>22</v>
      </c>
      <c r="L264" s="24">
        <v>11</v>
      </c>
      <c r="M264" s="24">
        <v>11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 t="s">
        <v>1565</v>
      </c>
      <c r="AA264" t="s">
        <v>30</v>
      </c>
      <c r="AB264" s="2">
        <v>11</v>
      </c>
      <c r="AC264" s="26">
        <f t="shared" si="72"/>
        <v>132</v>
      </c>
      <c r="AD264" s="11">
        <f t="shared" si="71"/>
        <v>20</v>
      </c>
      <c r="AE264" s="3">
        <v>240</v>
      </c>
      <c r="AF264" s="3">
        <f t="shared" ref="AF264:AF276" si="74">AE264*AB264</f>
        <v>2640</v>
      </c>
      <c r="AG264" s="11">
        <v>59.95</v>
      </c>
      <c r="AI264" t="s">
        <v>5</v>
      </c>
      <c r="AJ264" t="s">
        <v>1142</v>
      </c>
      <c r="AK264" t="s">
        <v>6</v>
      </c>
      <c r="AL264" t="s">
        <v>1143</v>
      </c>
      <c r="AM264" t="s">
        <v>7</v>
      </c>
      <c r="AN264" t="s">
        <v>1144</v>
      </c>
      <c r="AO264" t="s">
        <v>8</v>
      </c>
      <c r="AP264" t="s">
        <v>1145</v>
      </c>
      <c r="AQ264" t="s">
        <v>9</v>
      </c>
      <c r="AR264" t="s">
        <v>1146</v>
      </c>
      <c r="AS264" t="s">
        <v>10</v>
      </c>
      <c r="AT264" t="s">
        <v>1147</v>
      </c>
      <c r="AU264" t="s">
        <v>11</v>
      </c>
      <c r="AV264" t="s">
        <v>1148</v>
      </c>
      <c r="AW264" t="s">
        <v>12</v>
      </c>
      <c r="AX264" t="s">
        <v>1149</v>
      </c>
    </row>
    <row r="265" spans="2:50" s="1" customFormat="1" ht="55.5" customHeight="1" x14ac:dyDescent="0.35">
      <c r="B265" t="s">
        <v>1150</v>
      </c>
      <c r="C265" t="s">
        <v>1108</v>
      </c>
      <c r="D265" t="s">
        <v>89</v>
      </c>
      <c r="E265" t="s">
        <v>971</v>
      </c>
      <c r="F265" s="2">
        <v>0</v>
      </c>
      <c r="G265" s="2">
        <v>0</v>
      </c>
      <c r="H265" s="2">
        <v>0</v>
      </c>
      <c r="I265" s="24">
        <v>10</v>
      </c>
      <c r="J265" s="24">
        <v>10</v>
      </c>
      <c r="K265" s="24">
        <v>10</v>
      </c>
      <c r="L265" s="24">
        <v>20</v>
      </c>
      <c r="M265" s="24">
        <v>20</v>
      </c>
      <c r="N265" s="24">
        <v>20</v>
      </c>
      <c r="O265" s="24">
        <v>20</v>
      </c>
      <c r="P265" s="24">
        <v>10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 t="s">
        <v>1565</v>
      </c>
      <c r="AA265" t="s">
        <v>30</v>
      </c>
      <c r="AB265" s="2">
        <v>10</v>
      </c>
      <c r="AC265" s="26">
        <f t="shared" si="72"/>
        <v>120</v>
      </c>
      <c r="AD265" s="11">
        <f t="shared" si="71"/>
        <v>20</v>
      </c>
      <c r="AE265" s="3">
        <v>240</v>
      </c>
      <c r="AF265" s="3">
        <f t="shared" si="74"/>
        <v>2400</v>
      </c>
      <c r="AG265" s="11">
        <v>59.95</v>
      </c>
      <c r="AI265" t="s">
        <v>8</v>
      </c>
      <c r="AJ265" t="s">
        <v>1145</v>
      </c>
      <c r="AK265" t="s">
        <v>9</v>
      </c>
      <c r="AL265" t="s">
        <v>1146</v>
      </c>
      <c r="AM265" t="s">
        <v>10</v>
      </c>
      <c r="AN265" t="s">
        <v>1147</v>
      </c>
      <c r="AO265" t="s">
        <v>11</v>
      </c>
      <c r="AP265" t="s">
        <v>1148</v>
      </c>
      <c r="AQ265" t="s">
        <v>12</v>
      </c>
      <c r="AR265" t="s">
        <v>1149</v>
      </c>
      <c r="AS265" t="s">
        <v>13</v>
      </c>
      <c r="AT265" t="s">
        <v>1151</v>
      </c>
      <c r="AU265" t="s">
        <v>14</v>
      </c>
      <c r="AV265" t="s">
        <v>1152</v>
      </c>
      <c r="AW265" t="s">
        <v>15</v>
      </c>
      <c r="AX265" t="s">
        <v>1153</v>
      </c>
    </row>
    <row r="266" spans="2:50" s="1" customFormat="1" ht="41.25" customHeight="1" x14ac:dyDescent="0.35">
      <c r="B266" t="s">
        <v>1154</v>
      </c>
      <c r="C266" t="s">
        <v>958</v>
      </c>
      <c r="D266" t="s">
        <v>1155</v>
      </c>
      <c r="E266" t="s">
        <v>960</v>
      </c>
      <c r="F266" s="24">
        <v>11</v>
      </c>
      <c r="G266" s="24">
        <v>11</v>
      </c>
      <c r="H266" s="24">
        <v>22</v>
      </c>
      <c r="I266" s="24">
        <v>22</v>
      </c>
      <c r="J266" s="24">
        <v>22</v>
      </c>
      <c r="K266" s="24">
        <v>22</v>
      </c>
      <c r="L266" s="24">
        <v>11</v>
      </c>
      <c r="M266" s="24">
        <v>11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 t="s">
        <v>1567</v>
      </c>
      <c r="AA266" t="s">
        <v>30</v>
      </c>
      <c r="AB266" s="2">
        <v>11</v>
      </c>
      <c r="AC266" s="26">
        <f t="shared" si="72"/>
        <v>132</v>
      </c>
      <c r="AD266" s="11">
        <f t="shared" si="71"/>
        <v>20</v>
      </c>
      <c r="AE266" s="3">
        <v>240</v>
      </c>
      <c r="AF266" s="3">
        <f t="shared" si="74"/>
        <v>2640</v>
      </c>
      <c r="AG266" s="11">
        <v>49.95</v>
      </c>
      <c r="AI266" t="s">
        <v>5</v>
      </c>
      <c r="AJ266" t="s">
        <v>1156</v>
      </c>
      <c r="AK266" t="s">
        <v>6</v>
      </c>
      <c r="AL266" t="s">
        <v>1157</v>
      </c>
      <c r="AM266" t="s">
        <v>7</v>
      </c>
      <c r="AN266" t="s">
        <v>1158</v>
      </c>
      <c r="AO266" t="s">
        <v>8</v>
      </c>
      <c r="AP266" t="s">
        <v>1159</v>
      </c>
      <c r="AQ266" t="s">
        <v>9</v>
      </c>
      <c r="AR266" t="s">
        <v>1160</v>
      </c>
      <c r="AS266" t="s">
        <v>10</v>
      </c>
      <c r="AT266" t="s">
        <v>1161</v>
      </c>
      <c r="AU266" t="s">
        <v>11</v>
      </c>
      <c r="AV266" t="s">
        <v>1162</v>
      </c>
      <c r="AW266" t="s">
        <v>12</v>
      </c>
      <c r="AX266" t="s">
        <v>1163</v>
      </c>
    </row>
    <row r="267" spans="2:50" s="1" customFormat="1" ht="44.25" customHeight="1" x14ac:dyDescent="0.35">
      <c r="B267" t="s">
        <v>1164</v>
      </c>
      <c r="C267" t="s">
        <v>958</v>
      </c>
      <c r="D267" t="s">
        <v>1165</v>
      </c>
      <c r="E267" t="s">
        <v>960</v>
      </c>
      <c r="F267" s="24">
        <v>11</v>
      </c>
      <c r="G267" s="24">
        <v>11</v>
      </c>
      <c r="H267" s="24">
        <v>22</v>
      </c>
      <c r="I267" s="24">
        <v>22</v>
      </c>
      <c r="J267" s="24">
        <v>22</v>
      </c>
      <c r="K267" s="24">
        <v>22</v>
      </c>
      <c r="L267" s="24">
        <v>11</v>
      </c>
      <c r="M267" s="24">
        <v>11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 t="s">
        <v>1566</v>
      </c>
      <c r="AA267" t="s">
        <v>30</v>
      </c>
      <c r="AB267" s="2">
        <v>11</v>
      </c>
      <c r="AC267" s="26">
        <f t="shared" si="72"/>
        <v>132</v>
      </c>
      <c r="AD267" s="11">
        <f t="shared" si="71"/>
        <v>20</v>
      </c>
      <c r="AE267" s="3">
        <v>240</v>
      </c>
      <c r="AF267" s="3">
        <f t="shared" si="74"/>
        <v>2640</v>
      </c>
      <c r="AG267" s="11">
        <v>49.95</v>
      </c>
      <c r="AI267" t="s">
        <v>5</v>
      </c>
      <c r="AJ267" t="s">
        <v>1166</v>
      </c>
      <c r="AK267" t="s">
        <v>6</v>
      </c>
      <c r="AL267" t="s">
        <v>1167</v>
      </c>
      <c r="AM267" t="s">
        <v>7</v>
      </c>
      <c r="AN267" t="s">
        <v>1168</v>
      </c>
      <c r="AO267" t="s">
        <v>8</v>
      </c>
      <c r="AP267" t="s">
        <v>1169</v>
      </c>
      <c r="AQ267" t="s">
        <v>9</v>
      </c>
      <c r="AR267" t="s">
        <v>1170</v>
      </c>
      <c r="AS267" t="s">
        <v>10</v>
      </c>
      <c r="AT267" t="s">
        <v>1171</v>
      </c>
      <c r="AU267" t="s">
        <v>11</v>
      </c>
      <c r="AV267" t="s">
        <v>1172</v>
      </c>
      <c r="AW267" t="s">
        <v>12</v>
      </c>
      <c r="AX267" t="s">
        <v>1173</v>
      </c>
    </row>
    <row r="268" spans="2:50" s="1" customFormat="1" ht="46.5" customHeight="1" x14ac:dyDescent="0.35">
      <c r="B268" t="s">
        <v>1174</v>
      </c>
      <c r="C268" t="s">
        <v>958</v>
      </c>
      <c r="D268" t="s">
        <v>1175</v>
      </c>
      <c r="E268" t="s">
        <v>971</v>
      </c>
      <c r="F268" s="2">
        <v>0</v>
      </c>
      <c r="G268" s="2">
        <v>0</v>
      </c>
      <c r="H268" s="2">
        <v>0</v>
      </c>
      <c r="I268" s="24">
        <v>10</v>
      </c>
      <c r="J268" s="24">
        <v>10</v>
      </c>
      <c r="K268" s="24">
        <v>10</v>
      </c>
      <c r="L268" s="24">
        <v>20</v>
      </c>
      <c r="M268" s="24">
        <v>20</v>
      </c>
      <c r="N268" s="24">
        <v>20</v>
      </c>
      <c r="O268" s="24">
        <v>20</v>
      </c>
      <c r="P268" s="24">
        <v>10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 t="s">
        <v>1567</v>
      </c>
      <c r="AA268" t="s">
        <v>30</v>
      </c>
      <c r="AB268" s="2">
        <v>10</v>
      </c>
      <c r="AC268" s="26">
        <f t="shared" si="72"/>
        <v>120</v>
      </c>
      <c r="AD268" s="11">
        <f t="shared" si="71"/>
        <v>20</v>
      </c>
      <c r="AE268" s="3">
        <v>240</v>
      </c>
      <c r="AF268" s="3">
        <f t="shared" si="74"/>
        <v>2400</v>
      </c>
      <c r="AG268" s="11">
        <v>49.95</v>
      </c>
      <c r="AI268" t="s">
        <v>8</v>
      </c>
      <c r="AJ268" t="s">
        <v>1176</v>
      </c>
      <c r="AK268" t="s">
        <v>9</v>
      </c>
      <c r="AL268" t="s">
        <v>1177</v>
      </c>
      <c r="AM268" t="s">
        <v>10</v>
      </c>
      <c r="AN268" t="s">
        <v>1178</v>
      </c>
      <c r="AO268" t="s">
        <v>11</v>
      </c>
      <c r="AP268" t="s">
        <v>1179</v>
      </c>
      <c r="AQ268" t="s">
        <v>12</v>
      </c>
      <c r="AR268" t="s">
        <v>1180</v>
      </c>
      <c r="AS268" t="s">
        <v>13</v>
      </c>
      <c r="AT268" t="s">
        <v>1181</v>
      </c>
      <c r="AU268" t="s">
        <v>14</v>
      </c>
      <c r="AV268" t="s">
        <v>1182</v>
      </c>
      <c r="AW268" t="s">
        <v>15</v>
      </c>
      <c r="AX268" t="s">
        <v>1183</v>
      </c>
    </row>
    <row r="269" spans="2:50" s="1" customFormat="1" ht="44.25" customHeight="1" x14ac:dyDescent="0.35">
      <c r="B269" t="s">
        <v>1184</v>
      </c>
      <c r="C269" t="s">
        <v>991</v>
      </c>
      <c r="D269" t="s">
        <v>1132</v>
      </c>
      <c r="E269" t="s">
        <v>971</v>
      </c>
      <c r="F269" s="2">
        <v>0</v>
      </c>
      <c r="G269" s="2">
        <v>0</v>
      </c>
      <c r="H269" s="2">
        <v>0</v>
      </c>
      <c r="I269" s="24">
        <v>10</v>
      </c>
      <c r="J269" s="24">
        <v>10</v>
      </c>
      <c r="K269" s="24">
        <v>10</v>
      </c>
      <c r="L269" s="24">
        <v>20</v>
      </c>
      <c r="M269" s="24">
        <v>20</v>
      </c>
      <c r="N269" s="24">
        <v>20</v>
      </c>
      <c r="O269" s="24">
        <v>20</v>
      </c>
      <c r="P269" s="24">
        <v>10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 t="s">
        <v>1566</v>
      </c>
      <c r="AA269" t="s">
        <v>30</v>
      </c>
      <c r="AB269" s="2">
        <v>10</v>
      </c>
      <c r="AC269" s="26">
        <f t="shared" si="72"/>
        <v>120</v>
      </c>
      <c r="AD269" s="11">
        <f t="shared" si="71"/>
        <v>20</v>
      </c>
      <c r="AE269" s="3">
        <v>240</v>
      </c>
      <c r="AF269" s="3">
        <f t="shared" si="74"/>
        <v>2400</v>
      </c>
      <c r="AG269" s="11">
        <v>49.95</v>
      </c>
      <c r="AI269" t="s">
        <v>8</v>
      </c>
      <c r="AJ269" t="s">
        <v>1136</v>
      </c>
      <c r="AK269" t="s">
        <v>9</v>
      </c>
      <c r="AL269" t="s">
        <v>1137</v>
      </c>
      <c r="AM269" t="s">
        <v>10</v>
      </c>
      <c r="AN269" t="s">
        <v>1138</v>
      </c>
      <c r="AO269" t="s">
        <v>11</v>
      </c>
      <c r="AP269" t="s">
        <v>1139</v>
      </c>
      <c r="AQ269" t="s">
        <v>12</v>
      </c>
      <c r="AR269" t="s">
        <v>1140</v>
      </c>
      <c r="AS269" t="s">
        <v>13</v>
      </c>
      <c r="AT269" t="s">
        <v>1185</v>
      </c>
      <c r="AU269" t="s">
        <v>14</v>
      </c>
      <c r="AV269" t="s">
        <v>1186</v>
      </c>
      <c r="AW269" t="s">
        <v>15</v>
      </c>
      <c r="AX269" t="s">
        <v>1187</v>
      </c>
    </row>
    <row r="270" spans="2:50" s="1" customFormat="1" ht="42.75" customHeight="1" x14ac:dyDescent="0.35">
      <c r="B270" t="s">
        <v>1188</v>
      </c>
      <c r="C270" t="s">
        <v>958</v>
      </c>
      <c r="D270" t="s">
        <v>1189</v>
      </c>
      <c r="E270" t="s">
        <v>971</v>
      </c>
      <c r="F270" s="2">
        <v>0</v>
      </c>
      <c r="G270" s="2">
        <v>0</v>
      </c>
      <c r="H270" s="2">
        <v>0</v>
      </c>
      <c r="I270" s="24">
        <v>9</v>
      </c>
      <c r="J270" s="24">
        <v>9</v>
      </c>
      <c r="K270" s="24">
        <v>9</v>
      </c>
      <c r="L270" s="24">
        <v>18</v>
      </c>
      <c r="M270" s="24">
        <v>18</v>
      </c>
      <c r="N270" s="24">
        <v>18</v>
      </c>
      <c r="O270" s="24">
        <v>18</v>
      </c>
      <c r="P270" s="24">
        <v>9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 t="s">
        <v>1567</v>
      </c>
      <c r="AA270" t="s">
        <v>30</v>
      </c>
      <c r="AB270" s="2">
        <v>9</v>
      </c>
      <c r="AC270" s="26">
        <f t="shared" si="72"/>
        <v>108</v>
      </c>
      <c r="AD270" s="11">
        <f t="shared" si="71"/>
        <v>20</v>
      </c>
      <c r="AE270" s="3">
        <v>240</v>
      </c>
      <c r="AF270" s="3">
        <f t="shared" si="74"/>
        <v>2160</v>
      </c>
      <c r="AG270" s="11">
        <v>49.95</v>
      </c>
      <c r="AI270" t="s">
        <v>8</v>
      </c>
      <c r="AJ270" t="s">
        <v>1190</v>
      </c>
      <c r="AK270" t="s">
        <v>9</v>
      </c>
      <c r="AL270" t="s">
        <v>1191</v>
      </c>
      <c r="AM270" t="s">
        <v>10</v>
      </c>
      <c r="AN270" t="s">
        <v>1192</v>
      </c>
      <c r="AO270" t="s">
        <v>11</v>
      </c>
      <c r="AP270" t="s">
        <v>1193</v>
      </c>
      <c r="AQ270" t="s">
        <v>12</v>
      </c>
      <c r="AR270" t="s">
        <v>1194</v>
      </c>
      <c r="AS270" t="s">
        <v>13</v>
      </c>
      <c r="AT270" t="s">
        <v>1195</v>
      </c>
      <c r="AU270" t="s">
        <v>14</v>
      </c>
      <c r="AV270" t="s">
        <v>1196</v>
      </c>
      <c r="AW270" t="s">
        <v>15</v>
      </c>
      <c r="AX270" t="s">
        <v>1197</v>
      </c>
    </row>
    <row r="271" spans="2:50" s="1" customFormat="1" ht="42.75" customHeight="1" x14ac:dyDescent="0.35">
      <c r="B271" t="s">
        <v>1198</v>
      </c>
      <c r="C271" t="s">
        <v>958</v>
      </c>
      <c r="D271" t="s">
        <v>1175</v>
      </c>
      <c r="E271" t="s">
        <v>960</v>
      </c>
      <c r="F271" s="24">
        <v>9</v>
      </c>
      <c r="G271" s="24">
        <v>9</v>
      </c>
      <c r="H271" s="24">
        <v>18</v>
      </c>
      <c r="I271" s="24">
        <v>18</v>
      </c>
      <c r="J271" s="24">
        <v>18</v>
      </c>
      <c r="K271" s="24">
        <v>18</v>
      </c>
      <c r="L271" s="24">
        <v>9</v>
      </c>
      <c r="M271" s="24">
        <v>9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 t="s">
        <v>1567</v>
      </c>
      <c r="AA271" t="s">
        <v>30</v>
      </c>
      <c r="AB271" s="2">
        <v>9</v>
      </c>
      <c r="AC271" s="26">
        <f t="shared" si="72"/>
        <v>108</v>
      </c>
      <c r="AD271" s="11">
        <f t="shared" si="71"/>
        <v>20</v>
      </c>
      <c r="AE271" s="3">
        <v>240</v>
      </c>
      <c r="AF271" s="3">
        <f t="shared" si="74"/>
        <v>2160</v>
      </c>
      <c r="AG271" s="11">
        <v>49.95</v>
      </c>
      <c r="AI271" t="s">
        <v>5</v>
      </c>
      <c r="AJ271" t="s">
        <v>1199</v>
      </c>
      <c r="AK271" t="s">
        <v>6</v>
      </c>
      <c r="AL271" t="s">
        <v>1200</v>
      </c>
      <c r="AM271" t="s">
        <v>7</v>
      </c>
      <c r="AN271" t="s">
        <v>1201</v>
      </c>
      <c r="AO271" t="s">
        <v>8</v>
      </c>
      <c r="AP271" t="s">
        <v>1176</v>
      </c>
      <c r="AQ271" t="s">
        <v>9</v>
      </c>
      <c r="AR271" t="s">
        <v>1177</v>
      </c>
      <c r="AS271" t="s">
        <v>10</v>
      </c>
      <c r="AT271" t="s">
        <v>1178</v>
      </c>
      <c r="AU271" t="s">
        <v>11</v>
      </c>
      <c r="AV271" t="s">
        <v>1179</v>
      </c>
      <c r="AW271" t="s">
        <v>12</v>
      </c>
      <c r="AX271" t="s">
        <v>1180</v>
      </c>
    </row>
    <row r="272" spans="2:50" s="1" customFormat="1" ht="44.25" customHeight="1" x14ac:dyDescent="0.35">
      <c r="B272" t="s">
        <v>1202</v>
      </c>
      <c r="C272" t="s">
        <v>958</v>
      </c>
      <c r="D272" t="s">
        <v>1084</v>
      </c>
      <c r="E272" t="s">
        <v>971</v>
      </c>
      <c r="F272" s="2">
        <v>0</v>
      </c>
      <c r="G272" s="2">
        <v>0</v>
      </c>
      <c r="H272" s="2">
        <v>0</v>
      </c>
      <c r="I272" s="24">
        <v>9</v>
      </c>
      <c r="J272" s="24">
        <v>9</v>
      </c>
      <c r="K272" s="24">
        <v>9</v>
      </c>
      <c r="L272" s="24">
        <v>18</v>
      </c>
      <c r="M272" s="24">
        <v>18</v>
      </c>
      <c r="N272" s="24">
        <v>18</v>
      </c>
      <c r="O272" s="24">
        <v>18</v>
      </c>
      <c r="P272" s="24">
        <v>9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 t="s">
        <v>1566</v>
      </c>
      <c r="AA272" t="s">
        <v>30</v>
      </c>
      <c r="AB272" s="2">
        <v>9</v>
      </c>
      <c r="AC272" s="26">
        <f t="shared" si="72"/>
        <v>108</v>
      </c>
      <c r="AD272" s="11">
        <f t="shared" si="71"/>
        <v>20</v>
      </c>
      <c r="AE272" s="3">
        <v>240</v>
      </c>
      <c r="AF272" s="3">
        <f t="shared" si="74"/>
        <v>2160</v>
      </c>
      <c r="AG272" s="11">
        <v>49.95</v>
      </c>
      <c r="AI272" t="s">
        <v>8</v>
      </c>
      <c r="AJ272" t="s">
        <v>1088</v>
      </c>
      <c r="AK272" t="s">
        <v>9</v>
      </c>
      <c r="AL272" t="s">
        <v>1089</v>
      </c>
      <c r="AM272" t="s">
        <v>10</v>
      </c>
      <c r="AN272" t="s">
        <v>1090</v>
      </c>
      <c r="AO272" t="s">
        <v>11</v>
      </c>
      <c r="AP272" t="s">
        <v>1091</v>
      </c>
      <c r="AQ272" t="s">
        <v>12</v>
      </c>
      <c r="AR272" t="s">
        <v>1092</v>
      </c>
      <c r="AS272" t="s">
        <v>13</v>
      </c>
      <c r="AT272" t="s">
        <v>1203</v>
      </c>
      <c r="AU272" t="s">
        <v>14</v>
      </c>
      <c r="AV272" t="s">
        <v>1204</v>
      </c>
      <c r="AW272" t="s">
        <v>15</v>
      </c>
      <c r="AX272" t="s">
        <v>1205</v>
      </c>
    </row>
    <row r="273" spans="2:50" s="1" customFormat="1" ht="38.25" customHeight="1" x14ac:dyDescent="0.35">
      <c r="B273" t="s">
        <v>1206</v>
      </c>
      <c r="C273" t="s">
        <v>958</v>
      </c>
      <c r="D273" t="s">
        <v>522</v>
      </c>
      <c r="E273" t="s">
        <v>960</v>
      </c>
      <c r="F273" s="24">
        <v>9</v>
      </c>
      <c r="G273" s="24">
        <v>9</v>
      </c>
      <c r="H273" s="24">
        <v>18</v>
      </c>
      <c r="I273" s="24">
        <v>18</v>
      </c>
      <c r="J273" s="24">
        <v>18</v>
      </c>
      <c r="K273" s="24">
        <v>18</v>
      </c>
      <c r="L273" s="24">
        <v>9</v>
      </c>
      <c r="M273" s="24">
        <v>9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 t="s">
        <v>1567</v>
      </c>
      <c r="AA273" t="s">
        <v>30</v>
      </c>
      <c r="AB273" s="2">
        <v>9</v>
      </c>
      <c r="AC273" s="26">
        <f t="shared" si="72"/>
        <v>108</v>
      </c>
      <c r="AD273" s="11">
        <f t="shared" si="71"/>
        <v>20</v>
      </c>
      <c r="AE273" s="3">
        <v>240</v>
      </c>
      <c r="AF273" s="3">
        <f t="shared" si="74"/>
        <v>2160</v>
      </c>
      <c r="AG273" s="11">
        <v>49.95</v>
      </c>
      <c r="AI273" t="s">
        <v>5</v>
      </c>
      <c r="AJ273" t="s">
        <v>1207</v>
      </c>
      <c r="AK273" t="s">
        <v>6</v>
      </c>
      <c r="AL273" t="s">
        <v>1208</v>
      </c>
      <c r="AM273" t="s">
        <v>7</v>
      </c>
      <c r="AN273" t="s">
        <v>1209</v>
      </c>
      <c r="AO273" t="s">
        <v>8</v>
      </c>
      <c r="AP273" t="s">
        <v>1210</v>
      </c>
      <c r="AQ273" t="s">
        <v>9</v>
      </c>
      <c r="AR273" t="s">
        <v>1211</v>
      </c>
      <c r="AS273" t="s">
        <v>10</v>
      </c>
      <c r="AT273" t="s">
        <v>1212</v>
      </c>
      <c r="AU273" t="s">
        <v>11</v>
      </c>
      <c r="AV273" t="s">
        <v>1213</v>
      </c>
      <c r="AW273" t="s">
        <v>12</v>
      </c>
      <c r="AX273" t="s">
        <v>1214</v>
      </c>
    </row>
    <row r="274" spans="2:50" s="1" customFormat="1" ht="44.25" customHeight="1" x14ac:dyDescent="0.35">
      <c r="B274" t="s">
        <v>1215</v>
      </c>
      <c r="C274" t="s">
        <v>991</v>
      </c>
      <c r="D274" t="s">
        <v>1006</v>
      </c>
      <c r="E274" t="s">
        <v>971</v>
      </c>
      <c r="F274" s="2">
        <v>0</v>
      </c>
      <c r="G274" s="2">
        <v>0</v>
      </c>
      <c r="H274" s="2">
        <v>0</v>
      </c>
      <c r="I274" s="24">
        <v>9</v>
      </c>
      <c r="J274" s="24">
        <v>9</v>
      </c>
      <c r="K274" s="24">
        <v>9</v>
      </c>
      <c r="L274" s="24">
        <v>18</v>
      </c>
      <c r="M274" s="24">
        <v>18</v>
      </c>
      <c r="N274" s="24">
        <v>18</v>
      </c>
      <c r="O274" s="24">
        <v>18</v>
      </c>
      <c r="P274" s="24">
        <v>9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 t="s">
        <v>1566</v>
      </c>
      <c r="AA274" t="s">
        <v>30</v>
      </c>
      <c r="AB274" s="2">
        <v>9</v>
      </c>
      <c r="AC274" s="26">
        <f t="shared" si="72"/>
        <v>108</v>
      </c>
      <c r="AD274" s="11">
        <f t="shared" si="71"/>
        <v>20</v>
      </c>
      <c r="AE274" s="3">
        <v>240</v>
      </c>
      <c r="AF274" s="3">
        <f t="shared" si="74"/>
        <v>2160</v>
      </c>
      <c r="AG274" s="11">
        <v>49.95</v>
      </c>
      <c r="AI274" t="s">
        <v>8</v>
      </c>
      <c r="AJ274" t="s">
        <v>1010</v>
      </c>
      <c r="AK274" t="s">
        <v>9</v>
      </c>
      <c r="AL274" t="s">
        <v>1011</v>
      </c>
      <c r="AM274" t="s">
        <v>10</v>
      </c>
      <c r="AN274" t="s">
        <v>1012</v>
      </c>
      <c r="AO274" t="s">
        <v>11</v>
      </c>
      <c r="AP274" t="s">
        <v>1013</v>
      </c>
      <c r="AQ274" t="s">
        <v>12</v>
      </c>
      <c r="AR274" t="s">
        <v>1014</v>
      </c>
      <c r="AS274" t="s">
        <v>13</v>
      </c>
      <c r="AT274" t="s">
        <v>1216</v>
      </c>
      <c r="AU274" t="s">
        <v>14</v>
      </c>
      <c r="AV274" t="s">
        <v>1217</v>
      </c>
      <c r="AW274" t="s">
        <v>15</v>
      </c>
      <c r="AX274" t="s">
        <v>1218</v>
      </c>
    </row>
    <row r="275" spans="2:50" s="1" customFormat="1" ht="48" customHeight="1" x14ac:dyDescent="0.35">
      <c r="B275" t="s">
        <v>1219</v>
      </c>
      <c r="C275" t="s">
        <v>958</v>
      </c>
      <c r="D275" t="s">
        <v>1220</v>
      </c>
      <c r="E275" t="s">
        <v>960</v>
      </c>
      <c r="F275" s="24">
        <v>8</v>
      </c>
      <c r="G275" s="24">
        <v>8</v>
      </c>
      <c r="H275" s="24">
        <v>16</v>
      </c>
      <c r="I275" s="24">
        <v>16</v>
      </c>
      <c r="J275" s="24">
        <v>16</v>
      </c>
      <c r="K275" s="24">
        <v>16</v>
      </c>
      <c r="L275" s="24">
        <v>8</v>
      </c>
      <c r="M275" s="24">
        <v>8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 t="s">
        <v>1567</v>
      </c>
      <c r="AA275" t="s">
        <v>30</v>
      </c>
      <c r="AB275" s="2">
        <v>8</v>
      </c>
      <c r="AC275" s="26">
        <f t="shared" si="72"/>
        <v>96</v>
      </c>
      <c r="AD275" s="11">
        <f t="shared" si="71"/>
        <v>20</v>
      </c>
      <c r="AE275" s="3">
        <v>240</v>
      </c>
      <c r="AF275" s="3">
        <f t="shared" si="74"/>
        <v>1920</v>
      </c>
      <c r="AG275" s="11">
        <v>49.95</v>
      </c>
      <c r="AI275" t="s">
        <v>5</v>
      </c>
      <c r="AJ275" t="s">
        <v>1221</v>
      </c>
      <c r="AK275" t="s">
        <v>6</v>
      </c>
      <c r="AL275" t="s">
        <v>1222</v>
      </c>
      <c r="AM275" t="s">
        <v>7</v>
      </c>
      <c r="AN275" t="s">
        <v>1223</v>
      </c>
      <c r="AO275" t="s">
        <v>8</v>
      </c>
      <c r="AP275" t="s">
        <v>1224</v>
      </c>
      <c r="AQ275" t="s">
        <v>9</v>
      </c>
      <c r="AR275" t="s">
        <v>1225</v>
      </c>
      <c r="AS275" t="s">
        <v>10</v>
      </c>
      <c r="AT275" t="s">
        <v>1226</v>
      </c>
      <c r="AU275" t="s">
        <v>11</v>
      </c>
      <c r="AV275" t="s">
        <v>1227</v>
      </c>
      <c r="AW275" t="s">
        <v>12</v>
      </c>
      <c r="AX275" t="s">
        <v>1228</v>
      </c>
    </row>
    <row r="276" spans="2:50" s="1" customFormat="1" ht="44.25" customHeight="1" x14ac:dyDescent="0.35">
      <c r="B276" t="s">
        <v>1229</v>
      </c>
      <c r="C276" t="s">
        <v>991</v>
      </c>
      <c r="D276" t="s">
        <v>1230</v>
      </c>
      <c r="E276" t="s">
        <v>960</v>
      </c>
      <c r="F276" s="24">
        <v>8</v>
      </c>
      <c r="G276" s="24">
        <v>8</v>
      </c>
      <c r="H276" s="24">
        <v>16</v>
      </c>
      <c r="I276" s="24">
        <v>16</v>
      </c>
      <c r="J276" s="24">
        <v>16</v>
      </c>
      <c r="K276" s="24">
        <v>16</v>
      </c>
      <c r="L276" s="24">
        <v>8</v>
      </c>
      <c r="M276" s="24">
        <v>8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 t="s">
        <v>1566</v>
      </c>
      <c r="AA276" t="s">
        <v>30</v>
      </c>
      <c r="AB276" s="2">
        <v>8</v>
      </c>
      <c r="AC276" s="26">
        <f t="shared" si="72"/>
        <v>96</v>
      </c>
      <c r="AD276" s="11">
        <f t="shared" si="71"/>
        <v>20</v>
      </c>
      <c r="AE276" s="3">
        <v>240</v>
      </c>
      <c r="AF276" s="3">
        <f t="shared" si="74"/>
        <v>1920</v>
      </c>
      <c r="AG276" s="11">
        <v>49.95</v>
      </c>
      <c r="AI276" t="s">
        <v>5</v>
      </c>
      <c r="AJ276" t="s">
        <v>1231</v>
      </c>
      <c r="AK276" t="s">
        <v>6</v>
      </c>
      <c r="AL276" t="s">
        <v>1232</v>
      </c>
      <c r="AM276" t="s">
        <v>7</v>
      </c>
      <c r="AN276" t="s">
        <v>1233</v>
      </c>
      <c r="AO276" t="s">
        <v>8</v>
      </c>
      <c r="AP276" t="s">
        <v>1234</v>
      </c>
      <c r="AQ276" t="s">
        <v>9</v>
      </c>
      <c r="AR276" t="s">
        <v>1235</v>
      </c>
      <c r="AS276" t="s">
        <v>10</v>
      </c>
      <c r="AT276" t="s">
        <v>1236</v>
      </c>
      <c r="AU276" t="s">
        <v>11</v>
      </c>
      <c r="AV276" t="s">
        <v>1237</v>
      </c>
      <c r="AW276" t="s">
        <v>12</v>
      </c>
      <c r="AX276" t="s">
        <v>1238</v>
      </c>
    </row>
    <row r="277" spans="2:50" s="1" customFormat="1" ht="55.5" customHeight="1" x14ac:dyDescent="0.35">
      <c r="B277" t="s">
        <v>1239</v>
      </c>
      <c r="C277" t="s">
        <v>1108</v>
      </c>
      <c r="D277" t="s">
        <v>409</v>
      </c>
      <c r="E277" t="s">
        <v>971</v>
      </c>
      <c r="F277" s="2">
        <v>0</v>
      </c>
      <c r="G277" s="2">
        <v>0</v>
      </c>
      <c r="H277" s="2">
        <v>0</v>
      </c>
      <c r="I277" s="24">
        <v>8</v>
      </c>
      <c r="J277" s="24">
        <v>8</v>
      </c>
      <c r="K277" s="24">
        <v>8</v>
      </c>
      <c r="L277" s="24">
        <v>16</v>
      </c>
      <c r="M277" s="24">
        <v>16</v>
      </c>
      <c r="N277" s="24">
        <v>16</v>
      </c>
      <c r="O277" s="24">
        <v>16</v>
      </c>
      <c r="P277" s="24">
        <v>8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 t="s">
        <v>1565</v>
      </c>
      <c r="AA277" t="s">
        <v>30</v>
      </c>
      <c r="AB277" s="2">
        <v>8</v>
      </c>
      <c r="AC277" s="26">
        <f t="shared" si="72"/>
        <v>96</v>
      </c>
      <c r="AD277" s="11">
        <f t="shared" si="71"/>
        <v>20</v>
      </c>
      <c r="AE277" s="3">
        <v>240</v>
      </c>
      <c r="AF277" s="3">
        <f t="shared" ref="AF277:AF284" si="75">AE277*AB277</f>
        <v>1920</v>
      </c>
      <c r="AG277" s="11">
        <v>59.95</v>
      </c>
      <c r="AI277" t="s">
        <v>8</v>
      </c>
      <c r="AJ277" t="s">
        <v>1112</v>
      </c>
      <c r="AK277" t="s">
        <v>9</v>
      </c>
      <c r="AL277" t="s">
        <v>1113</v>
      </c>
      <c r="AM277" t="s">
        <v>10</v>
      </c>
      <c r="AN277" t="s">
        <v>1114</v>
      </c>
      <c r="AO277" t="s">
        <v>11</v>
      </c>
      <c r="AP277" t="s">
        <v>1115</v>
      </c>
      <c r="AQ277" t="s">
        <v>12</v>
      </c>
      <c r="AR277" t="s">
        <v>1116</v>
      </c>
      <c r="AS277" t="s">
        <v>13</v>
      </c>
      <c r="AT277" t="s">
        <v>1240</v>
      </c>
      <c r="AU277" t="s">
        <v>14</v>
      </c>
      <c r="AV277" t="s">
        <v>1241</v>
      </c>
      <c r="AW277" t="s">
        <v>15</v>
      </c>
      <c r="AX277" t="s">
        <v>1242</v>
      </c>
    </row>
    <row r="278" spans="2:50" s="1" customFormat="1" ht="55.5" customHeight="1" x14ac:dyDescent="0.35">
      <c r="B278" t="s">
        <v>1243</v>
      </c>
      <c r="C278" t="s">
        <v>1244</v>
      </c>
      <c r="D278" t="s">
        <v>28</v>
      </c>
      <c r="E278" t="s">
        <v>960</v>
      </c>
      <c r="F278" s="24">
        <v>8</v>
      </c>
      <c r="G278" s="24">
        <v>8</v>
      </c>
      <c r="H278" s="24">
        <v>16</v>
      </c>
      <c r="I278" s="24">
        <v>16</v>
      </c>
      <c r="J278" s="24">
        <v>16</v>
      </c>
      <c r="K278" s="24">
        <v>16</v>
      </c>
      <c r="L278" s="24">
        <v>8</v>
      </c>
      <c r="M278" s="24">
        <v>8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 t="s">
        <v>1565</v>
      </c>
      <c r="AA278" t="s">
        <v>30</v>
      </c>
      <c r="AB278" s="2">
        <v>8</v>
      </c>
      <c r="AC278" s="26">
        <f t="shared" si="72"/>
        <v>96</v>
      </c>
      <c r="AD278" s="11">
        <f t="shared" si="71"/>
        <v>20</v>
      </c>
      <c r="AE278" s="3">
        <v>240</v>
      </c>
      <c r="AF278" s="3">
        <f t="shared" si="75"/>
        <v>1920</v>
      </c>
      <c r="AG278" s="11">
        <v>69.95</v>
      </c>
      <c r="AI278" t="s">
        <v>5</v>
      </c>
      <c r="AJ278" t="s">
        <v>1245</v>
      </c>
      <c r="AK278" t="s">
        <v>6</v>
      </c>
      <c r="AL278" t="s">
        <v>1246</v>
      </c>
      <c r="AM278" t="s">
        <v>7</v>
      </c>
      <c r="AN278" t="s">
        <v>1247</v>
      </c>
      <c r="AO278" t="s">
        <v>8</v>
      </c>
      <c r="AP278" t="s">
        <v>1248</v>
      </c>
      <c r="AQ278" t="s">
        <v>9</v>
      </c>
      <c r="AR278" t="s">
        <v>1249</v>
      </c>
      <c r="AS278" t="s">
        <v>10</v>
      </c>
      <c r="AT278" t="s">
        <v>1250</v>
      </c>
      <c r="AU278" t="s">
        <v>11</v>
      </c>
      <c r="AV278" t="s">
        <v>1251</v>
      </c>
      <c r="AW278" t="s">
        <v>12</v>
      </c>
      <c r="AX278" t="s">
        <v>1252</v>
      </c>
    </row>
    <row r="279" spans="2:50" s="1" customFormat="1" ht="55.5" customHeight="1" x14ac:dyDescent="0.35">
      <c r="B279" t="s">
        <v>1253</v>
      </c>
      <c r="C279" t="s">
        <v>1244</v>
      </c>
      <c r="D279" t="s">
        <v>28</v>
      </c>
      <c r="E279" t="s">
        <v>971</v>
      </c>
      <c r="F279" s="2">
        <v>0</v>
      </c>
      <c r="G279" s="2">
        <v>0</v>
      </c>
      <c r="H279" s="2">
        <v>0</v>
      </c>
      <c r="I279" s="24">
        <v>8</v>
      </c>
      <c r="J279" s="24">
        <v>8</v>
      </c>
      <c r="K279" s="24">
        <v>8</v>
      </c>
      <c r="L279" s="24">
        <v>16</v>
      </c>
      <c r="M279" s="24">
        <v>16</v>
      </c>
      <c r="N279" s="24">
        <v>16</v>
      </c>
      <c r="O279" s="24">
        <v>16</v>
      </c>
      <c r="P279" s="24">
        <v>8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 t="s">
        <v>1565</v>
      </c>
      <c r="AA279" t="s">
        <v>30</v>
      </c>
      <c r="AB279" s="2">
        <v>8</v>
      </c>
      <c r="AC279" s="26">
        <f t="shared" si="72"/>
        <v>96</v>
      </c>
      <c r="AD279" s="11">
        <f t="shared" si="71"/>
        <v>20</v>
      </c>
      <c r="AE279" s="3">
        <v>240</v>
      </c>
      <c r="AF279" s="3">
        <f t="shared" si="75"/>
        <v>1920</v>
      </c>
      <c r="AG279" s="11">
        <v>69.95</v>
      </c>
      <c r="AI279" t="s">
        <v>8</v>
      </c>
      <c r="AJ279" t="s">
        <v>1248</v>
      </c>
      <c r="AK279" t="s">
        <v>9</v>
      </c>
      <c r="AL279" t="s">
        <v>1249</v>
      </c>
      <c r="AM279" t="s">
        <v>10</v>
      </c>
      <c r="AN279" t="s">
        <v>1250</v>
      </c>
      <c r="AO279" t="s">
        <v>11</v>
      </c>
      <c r="AP279" t="s">
        <v>1251</v>
      </c>
      <c r="AQ279" t="s">
        <v>12</v>
      </c>
      <c r="AR279" t="s">
        <v>1252</v>
      </c>
      <c r="AS279" t="s">
        <v>13</v>
      </c>
      <c r="AT279" t="s">
        <v>1254</v>
      </c>
      <c r="AU279" t="s">
        <v>14</v>
      </c>
      <c r="AV279" t="s">
        <v>1255</v>
      </c>
      <c r="AW279" t="s">
        <v>15</v>
      </c>
      <c r="AX279" t="s">
        <v>1256</v>
      </c>
    </row>
    <row r="280" spans="2:50" s="1" customFormat="1" ht="45" customHeight="1" x14ac:dyDescent="0.35">
      <c r="B280" t="s">
        <v>1257</v>
      </c>
      <c r="C280" t="s">
        <v>958</v>
      </c>
      <c r="D280" t="s">
        <v>1258</v>
      </c>
      <c r="E280" t="s">
        <v>971</v>
      </c>
      <c r="F280" s="2">
        <v>0</v>
      </c>
      <c r="G280" s="2">
        <v>0</v>
      </c>
      <c r="H280" s="2">
        <v>0</v>
      </c>
      <c r="I280" s="24">
        <v>7</v>
      </c>
      <c r="J280" s="24">
        <v>7</v>
      </c>
      <c r="K280" s="24">
        <v>7</v>
      </c>
      <c r="L280" s="24">
        <v>14</v>
      </c>
      <c r="M280" s="24">
        <v>14</v>
      </c>
      <c r="N280" s="24">
        <v>14</v>
      </c>
      <c r="O280" s="24">
        <v>14</v>
      </c>
      <c r="P280" s="24">
        <v>7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 t="s">
        <v>1567</v>
      </c>
      <c r="AA280" t="s">
        <v>30</v>
      </c>
      <c r="AB280" s="2">
        <v>7</v>
      </c>
      <c r="AC280" s="26">
        <f t="shared" si="72"/>
        <v>84</v>
      </c>
      <c r="AD280" s="11">
        <f t="shared" si="71"/>
        <v>20</v>
      </c>
      <c r="AE280" s="3">
        <v>240</v>
      </c>
      <c r="AF280" s="3">
        <f t="shared" si="75"/>
        <v>1680</v>
      </c>
      <c r="AG280" s="11">
        <v>49.95</v>
      </c>
      <c r="AI280" t="s">
        <v>8</v>
      </c>
      <c r="AJ280" t="s">
        <v>1259</v>
      </c>
      <c r="AK280" t="s">
        <v>9</v>
      </c>
      <c r="AL280" t="s">
        <v>1260</v>
      </c>
      <c r="AM280" t="s">
        <v>10</v>
      </c>
      <c r="AN280" t="s">
        <v>1261</v>
      </c>
      <c r="AO280" t="s">
        <v>11</v>
      </c>
      <c r="AP280" t="s">
        <v>1262</v>
      </c>
      <c r="AQ280" t="s">
        <v>12</v>
      </c>
      <c r="AR280" t="s">
        <v>1263</v>
      </c>
      <c r="AS280" t="s">
        <v>13</v>
      </c>
      <c r="AT280" t="s">
        <v>1264</v>
      </c>
      <c r="AU280" t="s">
        <v>14</v>
      </c>
      <c r="AV280" t="s">
        <v>1265</v>
      </c>
      <c r="AW280" t="s">
        <v>15</v>
      </c>
      <c r="AX280" t="s">
        <v>1266</v>
      </c>
    </row>
    <row r="281" spans="2:50" s="1" customFormat="1" ht="45" customHeight="1" x14ac:dyDescent="0.35">
      <c r="B281" t="s">
        <v>1267</v>
      </c>
      <c r="C281" t="s">
        <v>958</v>
      </c>
      <c r="D281" t="s">
        <v>1155</v>
      </c>
      <c r="E281" t="s">
        <v>971</v>
      </c>
      <c r="F281" s="2">
        <v>0</v>
      </c>
      <c r="G281" s="2">
        <v>0</v>
      </c>
      <c r="H281" s="2">
        <v>0</v>
      </c>
      <c r="I281" s="24">
        <v>7</v>
      </c>
      <c r="J281" s="24">
        <v>7</v>
      </c>
      <c r="K281" s="24">
        <v>7</v>
      </c>
      <c r="L281" s="24">
        <v>14</v>
      </c>
      <c r="M281" s="24">
        <v>14</v>
      </c>
      <c r="N281" s="24">
        <v>14</v>
      </c>
      <c r="O281" s="24">
        <v>14</v>
      </c>
      <c r="P281" s="24">
        <v>7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 t="s">
        <v>1567</v>
      </c>
      <c r="AA281" t="s">
        <v>30</v>
      </c>
      <c r="AB281" s="2">
        <v>7</v>
      </c>
      <c r="AC281" s="26">
        <f t="shared" si="72"/>
        <v>84</v>
      </c>
      <c r="AD281" s="11">
        <f t="shared" si="71"/>
        <v>20</v>
      </c>
      <c r="AE281" s="3">
        <v>240</v>
      </c>
      <c r="AF281" s="3">
        <f t="shared" si="75"/>
        <v>1680</v>
      </c>
      <c r="AG281" s="11">
        <v>49.95</v>
      </c>
      <c r="AI281" t="s">
        <v>8</v>
      </c>
      <c r="AJ281" t="s">
        <v>1159</v>
      </c>
      <c r="AK281" t="s">
        <v>9</v>
      </c>
      <c r="AL281" t="s">
        <v>1160</v>
      </c>
      <c r="AM281" t="s">
        <v>10</v>
      </c>
      <c r="AN281" t="s">
        <v>1161</v>
      </c>
      <c r="AO281" t="s">
        <v>11</v>
      </c>
      <c r="AP281" t="s">
        <v>1162</v>
      </c>
      <c r="AQ281" t="s">
        <v>12</v>
      </c>
      <c r="AR281" t="s">
        <v>1163</v>
      </c>
      <c r="AS281" t="s">
        <v>13</v>
      </c>
      <c r="AT281" t="s">
        <v>1268</v>
      </c>
      <c r="AU281" t="s">
        <v>14</v>
      </c>
      <c r="AV281" t="s">
        <v>1269</v>
      </c>
      <c r="AW281" t="s">
        <v>15</v>
      </c>
      <c r="AX281" t="s">
        <v>1270</v>
      </c>
    </row>
    <row r="282" spans="2:50" s="1" customFormat="1" ht="44.25" customHeight="1" x14ac:dyDescent="0.35">
      <c r="B282" t="s">
        <v>1271</v>
      </c>
      <c r="C282" t="s">
        <v>958</v>
      </c>
      <c r="D282" t="s">
        <v>1272</v>
      </c>
      <c r="E282" t="s">
        <v>960</v>
      </c>
      <c r="F282" s="24">
        <v>7</v>
      </c>
      <c r="G282" s="24">
        <v>7</v>
      </c>
      <c r="H282" s="24">
        <v>14</v>
      </c>
      <c r="I282" s="24">
        <v>14</v>
      </c>
      <c r="J282" s="24">
        <v>14</v>
      </c>
      <c r="K282" s="24">
        <v>14</v>
      </c>
      <c r="L282" s="24">
        <v>7</v>
      </c>
      <c r="M282" s="24">
        <v>7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 t="s">
        <v>1566</v>
      </c>
      <c r="AA282" t="s">
        <v>30</v>
      </c>
      <c r="AB282" s="2">
        <v>7</v>
      </c>
      <c r="AC282" s="26">
        <f t="shared" si="72"/>
        <v>84</v>
      </c>
      <c r="AD282" s="11">
        <f t="shared" si="71"/>
        <v>20</v>
      </c>
      <c r="AE282" s="3">
        <v>240</v>
      </c>
      <c r="AF282" s="3">
        <f t="shared" si="75"/>
        <v>1680</v>
      </c>
      <c r="AG282" s="11">
        <v>49.95</v>
      </c>
      <c r="AI282" t="s">
        <v>5</v>
      </c>
      <c r="AJ282" t="s">
        <v>1273</v>
      </c>
      <c r="AK282" t="s">
        <v>6</v>
      </c>
      <c r="AL282" t="s">
        <v>1274</v>
      </c>
      <c r="AM282" t="s">
        <v>7</v>
      </c>
      <c r="AN282" t="s">
        <v>1275</v>
      </c>
      <c r="AO282" t="s">
        <v>8</v>
      </c>
      <c r="AP282" t="s">
        <v>1276</v>
      </c>
      <c r="AQ282" t="s">
        <v>9</v>
      </c>
      <c r="AR282" t="s">
        <v>1277</v>
      </c>
      <c r="AS282" t="s">
        <v>10</v>
      </c>
      <c r="AT282" t="s">
        <v>1278</v>
      </c>
      <c r="AU282" t="s">
        <v>11</v>
      </c>
      <c r="AV282" t="s">
        <v>1279</v>
      </c>
      <c r="AW282" t="s">
        <v>12</v>
      </c>
      <c r="AX282" t="s">
        <v>1280</v>
      </c>
    </row>
    <row r="283" spans="2:50" s="1" customFormat="1" ht="44.25" customHeight="1" x14ac:dyDescent="0.35">
      <c r="B283" t="s">
        <v>1281</v>
      </c>
      <c r="C283" t="s">
        <v>958</v>
      </c>
      <c r="D283" t="s">
        <v>1189</v>
      </c>
      <c r="E283" t="s">
        <v>960</v>
      </c>
      <c r="F283" s="24">
        <v>6</v>
      </c>
      <c r="G283" s="24">
        <v>6</v>
      </c>
      <c r="H283" s="24">
        <v>12</v>
      </c>
      <c r="I283" s="24">
        <v>12</v>
      </c>
      <c r="J283" s="24">
        <v>12</v>
      </c>
      <c r="K283" s="24">
        <v>12</v>
      </c>
      <c r="L283" s="24">
        <v>6</v>
      </c>
      <c r="M283" s="24">
        <v>6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 t="s">
        <v>1567</v>
      </c>
      <c r="AA283" t="s">
        <v>30</v>
      </c>
      <c r="AB283" s="2">
        <v>6</v>
      </c>
      <c r="AC283" s="26">
        <f t="shared" si="72"/>
        <v>72</v>
      </c>
      <c r="AD283" s="11">
        <f t="shared" si="71"/>
        <v>20</v>
      </c>
      <c r="AE283" s="3">
        <v>240</v>
      </c>
      <c r="AF283" s="3">
        <f t="shared" si="75"/>
        <v>1440</v>
      </c>
      <c r="AG283" s="11">
        <v>49.95</v>
      </c>
      <c r="AI283" t="s">
        <v>5</v>
      </c>
      <c r="AJ283" t="s">
        <v>1282</v>
      </c>
      <c r="AK283" t="s">
        <v>6</v>
      </c>
      <c r="AL283" t="s">
        <v>1283</v>
      </c>
      <c r="AM283" t="s">
        <v>7</v>
      </c>
      <c r="AN283" t="s">
        <v>1284</v>
      </c>
      <c r="AO283" t="s">
        <v>8</v>
      </c>
      <c r="AP283" t="s">
        <v>1190</v>
      </c>
      <c r="AQ283" t="s">
        <v>9</v>
      </c>
      <c r="AR283" t="s">
        <v>1191</v>
      </c>
      <c r="AS283" t="s">
        <v>10</v>
      </c>
      <c r="AT283" t="s">
        <v>1192</v>
      </c>
      <c r="AU283" t="s">
        <v>11</v>
      </c>
      <c r="AV283" t="s">
        <v>1193</v>
      </c>
      <c r="AW283" t="s">
        <v>12</v>
      </c>
      <c r="AX283" t="s">
        <v>1194</v>
      </c>
    </row>
    <row r="284" spans="2:50" s="1" customFormat="1" ht="44.25" customHeight="1" x14ac:dyDescent="0.35">
      <c r="B284" t="s">
        <v>1285</v>
      </c>
      <c r="C284" t="s">
        <v>958</v>
      </c>
      <c r="D284" t="s">
        <v>1286</v>
      </c>
      <c r="E284" t="s">
        <v>960</v>
      </c>
      <c r="F284" s="24">
        <v>6</v>
      </c>
      <c r="G284" s="24">
        <v>6</v>
      </c>
      <c r="H284" s="24">
        <v>12</v>
      </c>
      <c r="I284" s="24">
        <v>12</v>
      </c>
      <c r="J284" s="24">
        <v>12</v>
      </c>
      <c r="K284" s="24">
        <v>12</v>
      </c>
      <c r="L284" s="24">
        <v>6</v>
      </c>
      <c r="M284" s="24">
        <v>6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 t="s">
        <v>1566</v>
      </c>
      <c r="AA284" t="s">
        <v>30</v>
      </c>
      <c r="AB284" s="2">
        <v>6</v>
      </c>
      <c r="AC284" s="26">
        <f t="shared" si="72"/>
        <v>72</v>
      </c>
      <c r="AD284" s="11">
        <f t="shared" si="71"/>
        <v>20</v>
      </c>
      <c r="AE284" s="3">
        <v>240</v>
      </c>
      <c r="AF284" s="3">
        <f t="shared" si="75"/>
        <v>1440</v>
      </c>
      <c r="AG284" s="11">
        <v>49.95</v>
      </c>
      <c r="AI284" t="s">
        <v>5</v>
      </c>
      <c r="AJ284" t="s">
        <v>1287</v>
      </c>
      <c r="AK284" t="s">
        <v>6</v>
      </c>
      <c r="AL284" t="s">
        <v>1288</v>
      </c>
      <c r="AM284" t="s">
        <v>7</v>
      </c>
      <c r="AN284" t="s">
        <v>1289</v>
      </c>
      <c r="AO284" t="s">
        <v>8</v>
      </c>
      <c r="AP284" t="s">
        <v>1290</v>
      </c>
      <c r="AQ284" t="s">
        <v>9</v>
      </c>
      <c r="AR284" t="s">
        <v>1291</v>
      </c>
      <c r="AS284" t="s">
        <v>10</v>
      </c>
      <c r="AT284" t="s">
        <v>1292</v>
      </c>
      <c r="AU284" t="s">
        <v>11</v>
      </c>
      <c r="AV284" t="s">
        <v>1293</v>
      </c>
      <c r="AW284" t="s">
        <v>12</v>
      </c>
      <c r="AX284" t="s">
        <v>1294</v>
      </c>
    </row>
    <row r="285" spans="2:50" s="1" customFormat="1" ht="48" customHeight="1" x14ac:dyDescent="0.35">
      <c r="B285" t="s">
        <v>1295</v>
      </c>
      <c r="C285" t="s">
        <v>1244</v>
      </c>
      <c r="D285" t="s">
        <v>1296</v>
      </c>
      <c r="E285" t="s">
        <v>960</v>
      </c>
      <c r="F285" s="24">
        <v>6</v>
      </c>
      <c r="G285" s="24">
        <v>6</v>
      </c>
      <c r="H285" s="24">
        <v>12</v>
      </c>
      <c r="I285" s="24">
        <v>12</v>
      </c>
      <c r="J285" s="24">
        <v>12</v>
      </c>
      <c r="K285" s="24">
        <v>12</v>
      </c>
      <c r="L285" s="24">
        <v>6</v>
      </c>
      <c r="M285" s="24">
        <v>6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 t="s">
        <v>1565</v>
      </c>
      <c r="AA285" t="s">
        <v>30</v>
      </c>
      <c r="AB285" s="2">
        <v>6</v>
      </c>
      <c r="AC285" s="26">
        <f t="shared" si="72"/>
        <v>72</v>
      </c>
      <c r="AD285" s="11">
        <f t="shared" si="71"/>
        <v>20</v>
      </c>
      <c r="AE285" s="3">
        <v>240</v>
      </c>
      <c r="AF285" s="3">
        <f>AE285*AB285</f>
        <v>1440</v>
      </c>
      <c r="AG285" s="11">
        <v>69.95</v>
      </c>
      <c r="AI285" t="s">
        <v>5</v>
      </c>
      <c r="AJ285" t="s">
        <v>1297</v>
      </c>
      <c r="AK285" t="s">
        <v>6</v>
      </c>
      <c r="AL285" t="s">
        <v>1298</v>
      </c>
      <c r="AM285" t="s">
        <v>7</v>
      </c>
      <c r="AN285" t="s">
        <v>1299</v>
      </c>
      <c r="AO285" t="s">
        <v>8</v>
      </c>
      <c r="AP285" t="s">
        <v>1300</v>
      </c>
      <c r="AQ285" t="s">
        <v>9</v>
      </c>
      <c r="AR285" t="s">
        <v>1301</v>
      </c>
      <c r="AS285" t="s">
        <v>10</v>
      </c>
      <c r="AT285" t="s">
        <v>1302</v>
      </c>
      <c r="AU285" t="s">
        <v>11</v>
      </c>
      <c r="AV285" t="s">
        <v>1303</v>
      </c>
      <c r="AW285" t="s">
        <v>12</v>
      </c>
      <c r="AX285" t="s">
        <v>1304</v>
      </c>
    </row>
    <row r="286" spans="2:50" s="1" customFormat="1" ht="42.75" customHeight="1" x14ac:dyDescent="0.35">
      <c r="B286" t="s">
        <v>1305</v>
      </c>
      <c r="C286" t="s">
        <v>958</v>
      </c>
      <c r="D286" t="s">
        <v>1030</v>
      </c>
      <c r="E286" t="s">
        <v>971</v>
      </c>
      <c r="F286" s="2">
        <v>0</v>
      </c>
      <c r="G286" s="2">
        <v>0</v>
      </c>
      <c r="H286" s="2">
        <v>0</v>
      </c>
      <c r="I286" s="24">
        <v>5</v>
      </c>
      <c r="J286" s="24">
        <v>5</v>
      </c>
      <c r="K286" s="24">
        <v>5</v>
      </c>
      <c r="L286" s="24">
        <v>10</v>
      </c>
      <c r="M286" s="24">
        <v>10</v>
      </c>
      <c r="N286" s="24">
        <v>10</v>
      </c>
      <c r="O286" s="24">
        <v>10</v>
      </c>
      <c r="P286" s="24">
        <v>5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 t="s">
        <v>1567</v>
      </c>
      <c r="AA286" t="s">
        <v>30</v>
      </c>
      <c r="AB286" s="2">
        <v>5</v>
      </c>
      <c r="AC286" s="26">
        <f t="shared" si="72"/>
        <v>60</v>
      </c>
      <c r="AD286" s="11">
        <f t="shared" si="71"/>
        <v>20</v>
      </c>
      <c r="AE286" s="3">
        <v>240</v>
      </c>
      <c r="AF286" s="3">
        <f>AE286*AB286</f>
        <v>1200</v>
      </c>
      <c r="AG286" s="11">
        <v>49.95</v>
      </c>
      <c r="AI286" t="s">
        <v>8</v>
      </c>
      <c r="AJ286" t="s">
        <v>1034</v>
      </c>
      <c r="AK286" t="s">
        <v>9</v>
      </c>
      <c r="AL286" t="s">
        <v>1035</v>
      </c>
      <c r="AM286" t="s">
        <v>10</v>
      </c>
      <c r="AN286" t="s">
        <v>1036</v>
      </c>
      <c r="AO286" t="s">
        <v>11</v>
      </c>
      <c r="AP286" t="s">
        <v>1037</v>
      </c>
      <c r="AQ286" t="s">
        <v>12</v>
      </c>
      <c r="AR286" t="s">
        <v>1038</v>
      </c>
      <c r="AS286" t="s">
        <v>13</v>
      </c>
      <c r="AT286" t="s">
        <v>1306</v>
      </c>
      <c r="AU286" t="s">
        <v>14</v>
      </c>
      <c r="AV286" t="s">
        <v>1307</v>
      </c>
      <c r="AW286" t="s">
        <v>15</v>
      </c>
      <c r="AX286" t="s">
        <v>1308</v>
      </c>
    </row>
    <row r="287" spans="2:50" s="1" customFormat="1" ht="51.75" customHeight="1" x14ac:dyDescent="0.35">
      <c r="B287" t="s">
        <v>1309</v>
      </c>
      <c r="C287" t="s">
        <v>1108</v>
      </c>
      <c r="D287" t="s">
        <v>414</v>
      </c>
      <c r="E287" t="s">
        <v>960</v>
      </c>
      <c r="F287" s="24">
        <v>5</v>
      </c>
      <c r="G287" s="24">
        <v>5</v>
      </c>
      <c r="H287" s="24">
        <v>10</v>
      </c>
      <c r="I287" s="24">
        <v>10</v>
      </c>
      <c r="J287" s="24">
        <v>10</v>
      </c>
      <c r="K287" s="24">
        <v>10</v>
      </c>
      <c r="L287" s="24">
        <v>5</v>
      </c>
      <c r="M287" s="24">
        <v>5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 t="s">
        <v>1565</v>
      </c>
      <c r="AA287" t="s">
        <v>30</v>
      </c>
      <c r="AB287" s="2">
        <v>5</v>
      </c>
      <c r="AC287" s="26">
        <f t="shared" si="72"/>
        <v>60</v>
      </c>
      <c r="AD287" s="11">
        <f t="shared" si="71"/>
        <v>20</v>
      </c>
      <c r="AE287" s="3">
        <v>240</v>
      </c>
      <c r="AF287" s="3">
        <f>AE287*AB287</f>
        <v>1200</v>
      </c>
      <c r="AG287" s="11">
        <v>59.95</v>
      </c>
      <c r="AI287" t="s">
        <v>5</v>
      </c>
      <c r="AJ287" t="s">
        <v>1310</v>
      </c>
      <c r="AK287" t="s">
        <v>6</v>
      </c>
      <c r="AL287" t="s">
        <v>1311</v>
      </c>
      <c r="AM287" t="s">
        <v>7</v>
      </c>
      <c r="AN287" t="s">
        <v>1312</v>
      </c>
      <c r="AO287" t="s">
        <v>8</v>
      </c>
      <c r="AP287" t="s">
        <v>1313</v>
      </c>
      <c r="AQ287" t="s">
        <v>9</v>
      </c>
      <c r="AR287" t="s">
        <v>1314</v>
      </c>
      <c r="AS287" t="s">
        <v>10</v>
      </c>
      <c r="AT287" t="s">
        <v>1315</v>
      </c>
      <c r="AU287" t="s">
        <v>11</v>
      </c>
      <c r="AV287" t="s">
        <v>1316</v>
      </c>
      <c r="AW287" t="s">
        <v>12</v>
      </c>
      <c r="AX287" t="s">
        <v>1317</v>
      </c>
    </row>
    <row r="288" spans="2:50" s="1" customFormat="1" ht="44.25" customHeight="1" x14ac:dyDescent="0.35">
      <c r="B288" t="s">
        <v>1318</v>
      </c>
      <c r="C288" t="s">
        <v>958</v>
      </c>
      <c r="D288" t="s">
        <v>1286</v>
      </c>
      <c r="E288" t="s">
        <v>971</v>
      </c>
      <c r="F288" s="2">
        <v>0</v>
      </c>
      <c r="G288" s="2">
        <v>0</v>
      </c>
      <c r="H288" s="2">
        <v>0</v>
      </c>
      <c r="I288" s="24">
        <v>4</v>
      </c>
      <c r="J288" s="24">
        <v>4</v>
      </c>
      <c r="K288" s="24">
        <v>4</v>
      </c>
      <c r="L288" s="24">
        <v>8</v>
      </c>
      <c r="M288" s="24">
        <v>8</v>
      </c>
      <c r="N288" s="24">
        <v>8</v>
      </c>
      <c r="O288" s="24">
        <v>8</v>
      </c>
      <c r="P288" s="24">
        <v>4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 t="s">
        <v>1566</v>
      </c>
      <c r="AA288" t="s">
        <v>30</v>
      </c>
      <c r="AB288" s="2">
        <v>4</v>
      </c>
      <c r="AC288" s="26">
        <f t="shared" si="72"/>
        <v>48</v>
      </c>
      <c r="AD288" s="11">
        <f t="shared" si="71"/>
        <v>20</v>
      </c>
      <c r="AE288" s="3">
        <v>240</v>
      </c>
      <c r="AF288" s="3">
        <f>AE288*AB288</f>
        <v>960</v>
      </c>
      <c r="AG288" s="11">
        <v>49.95</v>
      </c>
      <c r="AI288" t="s">
        <v>8</v>
      </c>
      <c r="AJ288" t="s">
        <v>1290</v>
      </c>
      <c r="AK288" t="s">
        <v>9</v>
      </c>
      <c r="AL288" t="s">
        <v>1291</v>
      </c>
      <c r="AM288" t="s">
        <v>10</v>
      </c>
      <c r="AN288" t="s">
        <v>1292</v>
      </c>
      <c r="AO288" t="s">
        <v>11</v>
      </c>
      <c r="AP288" t="s">
        <v>1293</v>
      </c>
      <c r="AQ288" t="s">
        <v>12</v>
      </c>
      <c r="AR288" t="s">
        <v>1294</v>
      </c>
      <c r="AS288" t="s">
        <v>13</v>
      </c>
      <c r="AT288" t="s">
        <v>1319</v>
      </c>
      <c r="AU288" t="s">
        <v>14</v>
      </c>
      <c r="AV288" t="s">
        <v>1320</v>
      </c>
      <c r="AW288" t="s">
        <v>15</v>
      </c>
      <c r="AX288" t="s">
        <v>1321</v>
      </c>
    </row>
    <row r="289" spans="2:50" s="1" customFormat="1" ht="54" customHeight="1" x14ac:dyDescent="0.35">
      <c r="B289" t="s">
        <v>1322</v>
      </c>
      <c r="C289" t="s">
        <v>1323</v>
      </c>
      <c r="D289" t="s">
        <v>1324</v>
      </c>
      <c r="E289" t="s">
        <v>960</v>
      </c>
      <c r="F289" s="24">
        <v>2</v>
      </c>
      <c r="G289" s="24">
        <v>2</v>
      </c>
      <c r="H289" s="24">
        <v>4</v>
      </c>
      <c r="I289" s="24">
        <v>4</v>
      </c>
      <c r="J289" s="24">
        <v>4</v>
      </c>
      <c r="K289" s="24">
        <v>4</v>
      </c>
      <c r="L289" s="24">
        <v>2</v>
      </c>
      <c r="M289" s="24">
        <v>2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 t="s">
        <v>1565</v>
      </c>
      <c r="AA289" t="s">
        <v>30</v>
      </c>
      <c r="AB289" s="2">
        <v>2</v>
      </c>
      <c r="AC289" s="26">
        <f t="shared" si="72"/>
        <v>24</v>
      </c>
      <c r="AD289" s="11">
        <f t="shared" si="71"/>
        <v>20</v>
      </c>
      <c r="AE289" s="3">
        <v>240</v>
      </c>
      <c r="AF289" s="3">
        <f t="shared" ref="AF289:AF297" si="76">AE289*AB289</f>
        <v>480</v>
      </c>
      <c r="AG289" s="11">
        <v>49.95</v>
      </c>
      <c r="AI289" t="s">
        <v>5</v>
      </c>
      <c r="AJ289" t="s">
        <v>1325</v>
      </c>
      <c r="AK289" t="s">
        <v>6</v>
      </c>
      <c r="AL289" t="s">
        <v>1326</v>
      </c>
      <c r="AM289" t="s">
        <v>7</v>
      </c>
      <c r="AN289">
        <v>8059304184895</v>
      </c>
      <c r="AO289" t="s">
        <v>8</v>
      </c>
      <c r="AP289" t="s">
        <v>1327</v>
      </c>
      <c r="AQ289" t="s">
        <v>9</v>
      </c>
      <c r="AR289" t="s">
        <v>1328</v>
      </c>
      <c r="AS289" t="s">
        <v>10</v>
      </c>
      <c r="AT289" t="s">
        <v>1329</v>
      </c>
      <c r="AU289" t="s">
        <v>11</v>
      </c>
      <c r="AV289" t="s">
        <v>1330</v>
      </c>
      <c r="AW289" t="s">
        <v>12</v>
      </c>
      <c r="AX289" t="s">
        <v>1331</v>
      </c>
    </row>
    <row r="290" spans="2:50" s="1" customFormat="1" ht="54" customHeight="1" x14ac:dyDescent="0.35">
      <c r="B290" t="s">
        <v>1332</v>
      </c>
      <c r="C290" t="s">
        <v>1323</v>
      </c>
      <c r="D290" t="s">
        <v>1333</v>
      </c>
      <c r="E290" t="s">
        <v>971</v>
      </c>
      <c r="F290" s="2">
        <v>0</v>
      </c>
      <c r="G290" s="2">
        <v>0</v>
      </c>
      <c r="H290" s="2">
        <v>0</v>
      </c>
      <c r="I290" s="24">
        <v>3</v>
      </c>
      <c r="J290" s="24">
        <v>3</v>
      </c>
      <c r="K290" s="24">
        <v>3</v>
      </c>
      <c r="L290" s="24">
        <v>6</v>
      </c>
      <c r="M290" s="24">
        <v>6</v>
      </c>
      <c r="N290" s="24">
        <v>6</v>
      </c>
      <c r="O290" s="24">
        <v>6</v>
      </c>
      <c r="P290" s="24">
        <v>3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 t="s">
        <v>1565</v>
      </c>
      <c r="AA290" t="s">
        <v>30</v>
      </c>
      <c r="AB290" s="2">
        <v>3</v>
      </c>
      <c r="AC290" s="26">
        <f t="shared" si="72"/>
        <v>36</v>
      </c>
      <c r="AD290" s="11">
        <f t="shared" si="71"/>
        <v>20</v>
      </c>
      <c r="AE290" s="3">
        <v>240</v>
      </c>
      <c r="AF290" s="3">
        <f t="shared" si="76"/>
        <v>720</v>
      </c>
      <c r="AG290" s="11">
        <v>49.95</v>
      </c>
      <c r="AI290" t="s">
        <v>8</v>
      </c>
      <c r="AJ290" t="s">
        <v>1334</v>
      </c>
      <c r="AK290" t="s">
        <v>9</v>
      </c>
      <c r="AL290" t="s">
        <v>1335</v>
      </c>
      <c r="AM290" t="s">
        <v>10</v>
      </c>
      <c r="AN290" t="s">
        <v>1336</v>
      </c>
      <c r="AO290" t="s">
        <v>11</v>
      </c>
      <c r="AP290" t="s">
        <v>1337</v>
      </c>
      <c r="AQ290" t="s">
        <v>12</v>
      </c>
      <c r="AR290" t="s">
        <v>1338</v>
      </c>
      <c r="AS290" t="s">
        <v>13</v>
      </c>
      <c r="AT290" t="s">
        <v>1339</v>
      </c>
      <c r="AU290" t="s">
        <v>14</v>
      </c>
      <c r="AV290" t="s">
        <v>1340</v>
      </c>
      <c r="AW290" t="s">
        <v>15</v>
      </c>
      <c r="AX290" t="s">
        <v>1341</v>
      </c>
    </row>
    <row r="291" spans="2:50" s="1" customFormat="1" ht="46.5" customHeight="1" x14ac:dyDescent="0.35">
      <c r="B291" t="s">
        <v>1342</v>
      </c>
      <c r="C291" t="s">
        <v>1108</v>
      </c>
      <c r="D291" t="s">
        <v>1343</v>
      </c>
      <c r="E291" t="s">
        <v>960</v>
      </c>
      <c r="F291" s="24">
        <v>4</v>
      </c>
      <c r="G291" s="24">
        <v>4</v>
      </c>
      <c r="H291" s="24">
        <v>8</v>
      </c>
      <c r="I291" s="24">
        <v>8</v>
      </c>
      <c r="J291" s="24">
        <v>8</v>
      </c>
      <c r="K291" s="24">
        <v>8</v>
      </c>
      <c r="L291" s="24">
        <v>4</v>
      </c>
      <c r="M291" s="24">
        <v>4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 t="s">
        <v>1565</v>
      </c>
      <c r="AA291" t="s">
        <v>30</v>
      </c>
      <c r="AB291" s="2">
        <v>4</v>
      </c>
      <c r="AC291" s="26">
        <f t="shared" si="72"/>
        <v>48</v>
      </c>
      <c r="AD291" s="11">
        <f t="shared" si="71"/>
        <v>20</v>
      </c>
      <c r="AE291" s="3">
        <v>240</v>
      </c>
      <c r="AF291" s="3">
        <f t="shared" si="76"/>
        <v>960</v>
      </c>
      <c r="AG291" s="11">
        <v>59.95</v>
      </c>
      <c r="AI291" t="s">
        <v>5</v>
      </c>
      <c r="AJ291" t="s">
        <v>1344</v>
      </c>
      <c r="AK291" t="s">
        <v>6</v>
      </c>
      <c r="AL291" t="s">
        <v>1345</v>
      </c>
      <c r="AM291" t="s">
        <v>7</v>
      </c>
      <c r="AN291" t="s">
        <v>1346</v>
      </c>
      <c r="AO291" t="s">
        <v>8</v>
      </c>
      <c r="AP291" t="s">
        <v>1347</v>
      </c>
      <c r="AQ291" t="s">
        <v>9</v>
      </c>
      <c r="AR291" t="s">
        <v>1348</v>
      </c>
      <c r="AS291" t="s">
        <v>10</v>
      </c>
      <c r="AT291" t="s">
        <v>1349</v>
      </c>
      <c r="AU291" t="s">
        <v>11</v>
      </c>
      <c r="AV291" t="s">
        <v>1350</v>
      </c>
      <c r="AW291" t="s">
        <v>12</v>
      </c>
      <c r="AX291" t="s">
        <v>1351</v>
      </c>
    </row>
    <row r="292" spans="2:50" s="1" customFormat="1" ht="50.25" customHeight="1" x14ac:dyDescent="0.35">
      <c r="B292" t="s">
        <v>1352</v>
      </c>
      <c r="C292" t="s">
        <v>1244</v>
      </c>
      <c r="D292" t="s">
        <v>1296</v>
      </c>
      <c r="E292" t="s">
        <v>971</v>
      </c>
      <c r="F292" s="2">
        <v>0</v>
      </c>
      <c r="G292" s="2">
        <v>0</v>
      </c>
      <c r="H292" s="2">
        <v>0</v>
      </c>
      <c r="I292" s="24">
        <v>4</v>
      </c>
      <c r="J292" s="24">
        <v>4</v>
      </c>
      <c r="K292" s="24">
        <v>4</v>
      </c>
      <c r="L292" s="24">
        <v>8</v>
      </c>
      <c r="M292" s="24">
        <v>8</v>
      </c>
      <c r="N292" s="24">
        <v>8</v>
      </c>
      <c r="O292" s="24">
        <v>8</v>
      </c>
      <c r="P292" s="24">
        <v>4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 t="s">
        <v>1565</v>
      </c>
      <c r="AA292" t="s">
        <v>30</v>
      </c>
      <c r="AB292" s="2">
        <v>4</v>
      </c>
      <c r="AC292" s="26">
        <f t="shared" si="72"/>
        <v>48</v>
      </c>
      <c r="AD292" s="11">
        <f t="shared" si="71"/>
        <v>20</v>
      </c>
      <c r="AE292" s="3">
        <v>240</v>
      </c>
      <c r="AF292" s="3">
        <f t="shared" si="76"/>
        <v>960</v>
      </c>
      <c r="AG292" s="11">
        <v>69.95</v>
      </c>
      <c r="AI292" t="s">
        <v>8</v>
      </c>
      <c r="AJ292" t="s">
        <v>1300</v>
      </c>
      <c r="AK292" t="s">
        <v>9</v>
      </c>
      <c r="AL292" t="s">
        <v>1301</v>
      </c>
      <c r="AM292" t="s">
        <v>10</v>
      </c>
      <c r="AN292" t="s">
        <v>1302</v>
      </c>
      <c r="AO292" t="s">
        <v>11</v>
      </c>
      <c r="AP292" t="s">
        <v>1303</v>
      </c>
      <c r="AQ292" t="s">
        <v>12</v>
      </c>
      <c r="AR292" t="s">
        <v>1304</v>
      </c>
      <c r="AS292" t="s">
        <v>13</v>
      </c>
      <c r="AT292" t="s">
        <v>1353</v>
      </c>
      <c r="AU292" t="s">
        <v>14</v>
      </c>
      <c r="AV292" t="s">
        <v>1354</v>
      </c>
      <c r="AW292" t="s">
        <v>15</v>
      </c>
      <c r="AX292" t="s">
        <v>1355</v>
      </c>
    </row>
    <row r="293" spans="2:50" s="1" customFormat="1" ht="44.25" customHeight="1" x14ac:dyDescent="0.35">
      <c r="B293" t="s">
        <v>1356</v>
      </c>
      <c r="C293" t="s">
        <v>958</v>
      </c>
      <c r="D293" t="s">
        <v>1357</v>
      </c>
      <c r="E293" t="s">
        <v>960</v>
      </c>
      <c r="F293" s="24">
        <v>2</v>
      </c>
      <c r="G293" s="24">
        <v>2</v>
      </c>
      <c r="H293" s="24">
        <v>4</v>
      </c>
      <c r="I293" s="24">
        <v>4</v>
      </c>
      <c r="J293" s="24">
        <v>4</v>
      </c>
      <c r="K293" s="24">
        <v>4</v>
      </c>
      <c r="L293" s="24">
        <v>2</v>
      </c>
      <c r="M293" s="24">
        <v>2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 t="s">
        <v>1566</v>
      </c>
      <c r="AA293" t="s">
        <v>30</v>
      </c>
      <c r="AB293" s="2">
        <v>2</v>
      </c>
      <c r="AC293" s="26">
        <f t="shared" si="72"/>
        <v>24</v>
      </c>
      <c r="AD293" s="11">
        <f t="shared" si="71"/>
        <v>20</v>
      </c>
      <c r="AE293" s="3">
        <v>240</v>
      </c>
      <c r="AF293" s="3">
        <f t="shared" si="76"/>
        <v>480</v>
      </c>
      <c r="AG293" s="11">
        <v>49.95</v>
      </c>
      <c r="AI293" t="s">
        <v>5</v>
      </c>
      <c r="AJ293" t="s">
        <v>1358</v>
      </c>
      <c r="AK293" t="s">
        <v>6</v>
      </c>
      <c r="AL293" t="s">
        <v>1359</v>
      </c>
      <c r="AM293" t="s">
        <v>7</v>
      </c>
      <c r="AN293" t="s">
        <v>1360</v>
      </c>
      <c r="AO293" t="s">
        <v>8</v>
      </c>
      <c r="AP293" t="s">
        <v>1361</v>
      </c>
      <c r="AQ293" t="s">
        <v>9</v>
      </c>
      <c r="AR293" t="s">
        <v>1362</v>
      </c>
      <c r="AS293" t="s">
        <v>10</v>
      </c>
      <c r="AT293" t="s">
        <v>1363</v>
      </c>
      <c r="AU293" t="s">
        <v>11</v>
      </c>
      <c r="AV293" t="s">
        <v>1364</v>
      </c>
      <c r="AW293" t="s">
        <v>12</v>
      </c>
      <c r="AX293" t="s">
        <v>1365</v>
      </c>
    </row>
    <row r="294" spans="2:50" s="1" customFormat="1" ht="44.25" customHeight="1" x14ac:dyDescent="0.35">
      <c r="B294" t="s">
        <v>1366</v>
      </c>
      <c r="C294" t="s">
        <v>958</v>
      </c>
      <c r="D294" t="s">
        <v>1122</v>
      </c>
      <c r="E294" t="s">
        <v>971</v>
      </c>
      <c r="F294" s="2">
        <v>0</v>
      </c>
      <c r="G294" s="2">
        <v>0</v>
      </c>
      <c r="H294" s="2">
        <v>0</v>
      </c>
      <c r="I294" s="24">
        <v>2</v>
      </c>
      <c r="J294" s="24">
        <v>2</v>
      </c>
      <c r="K294" s="24">
        <v>2</v>
      </c>
      <c r="L294" s="24">
        <v>4</v>
      </c>
      <c r="M294" s="24">
        <v>4</v>
      </c>
      <c r="N294" s="24">
        <v>4</v>
      </c>
      <c r="O294" s="24">
        <v>4</v>
      </c>
      <c r="P294" s="24">
        <v>2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 t="s">
        <v>1566</v>
      </c>
      <c r="AA294" t="s">
        <v>30</v>
      </c>
      <c r="AB294" s="2">
        <v>2</v>
      </c>
      <c r="AC294" s="26">
        <f t="shared" si="72"/>
        <v>24</v>
      </c>
      <c r="AD294" s="11">
        <f t="shared" si="71"/>
        <v>20</v>
      </c>
      <c r="AE294" s="3">
        <v>240</v>
      </c>
      <c r="AF294" s="3">
        <f t="shared" si="76"/>
        <v>480</v>
      </c>
      <c r="AG294" s="11">
        <v>49.95</v>
      </c>
      <c r="AI294" t="s">
        <v>8</v>
      </c>
      <c r="AJ294" t="s">
        <v>1126</v>
      </c>
      <c r="AK294" t="s">
        <v>9</v>
      </c>
      <c r="AL294" t="s">
        <v>1127</v>
      </c>
      <c r="AM294" t="s">
        <v>10</v>
      </c>
      <c r="AN294" t="s">
        <v>1128</v>
      </c>
      <c r="AO294" t="s">
        <v>11</v>
      </c>
      <c r="AP294" t="s">
        <v>1129</v>
      </c>
      <c r="AQ294" t="s">
        <v>12</v>
      </c>
      <c r="AR294" t="s">
        <v>1130</v>
      </c>
      <c r="AS294" t="s">
        <v>13</v>
      </c>
      <c r="AT294" t="s">
        <v>1367</v>
      </c>
      <c r="AU294" t="s">
        <v>14</v>
      </c>
      <c r="AV294" t="s">
        <v>1368</v>
      </c>
      <c r="AW294" t="s">
        <v>15</v>
      </c>
      <c r="AX294" t="s">
        <v>1369</v>
      </c>
    </row>
    <row r="295" spans="2:50" s="1" customFormat="1" ht="44.25" customHeight="1" x14ac:dyDescent="0.35">
      <c r="B295" t="s">
        <v>1370</v>
      </c>
      <c r="C295" t="s">
        <v>958</v>
      </c>
      <c r="D295" t="s">
        <v>1165</v>
      </c>
      <c r="E295" t="s">
        <v>971</v>
      </c>
      <c r="F295" s="2">
        <v>0</v>
      </c>
      <c r="G295" s="2">
        <v>0</v>
      </c>
      <c r="H295" s="2">
        <v>0</v>
      </c>
      <c r="I295" s="24">
        <v>2</v>
      </c>
      <c r="J295" s="24">
        <v>2</v>
      </c>
      <c r="K295" s="24">
        <v>2</v>
      </c>
      <c r="L295" s="24">
        <v>4</v>
      </c>
      <c r="M295" s="24">
        <v>4</v>
      </c>
      <c r="N295" s="24">
        <v>4</v>
      </c>
      <c r="O295" s="24">
        <v>4</v>
      </c>
      <c r="P295" s="24">
        <v>2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 t="s">
        <v>1566</v>
      </c>
      <c r="AA295" t="s">
        <v>30</v>
      </c>
      <c r="AB295" s="2">
        <v>2</v>
      </c>
      <c r="AC295" s="26">
        <f t="shared" si="72"/>
        <v>24</v>
      </c>
      <c r="AD295" s="11">
        <f t="shared" si="71"/>
        <v>20</v>
      </c>
      <c r="AE295" s="3">
        <v>240</v>
      </c>
      <c r="AF295" s="3">
        <f t="shared" si="76"/>
        <v>480</v>
      </c>
      <c r="AG295" s="11">
        <v>49.95</v>
      </c>
      <c r="AI295" t="s">
        <v>8</v>
      </c>
      <c r="AJ295" t="s">
        <v>1169</v>
      </c>
      <c r="AK295" t="s">
        <v>9</v>
      </c>
      <c r="AL295" t="s">
        <v>1170</v>
      </c>
      <c r="AM295" t="s">
        <v>10</v>
      </c>
      <c r="AN295" t="s">
        <v>1171</v>
      </c>
      <c r="AO295" t="s">
        <v>11</v>
      </c>
      <c r="AP295" t="s">
        <v>1172</v>
      </c>
      <c r="AQ295" t="s">
        <v>12</v>
      </c>
      <c r="AR295" t="s">
        <v>1173</v>
      </c>
      <c r="AS295" t="s">
        <v>13</v>
      </c>
      <c r="AT295" t="s">
        <v>1371</v>
      </c>
      <c r="AU295" t="s">
        <v>14</v>
      </c>
      <c r="AV295" t="s">
        <v>1372</v>
      </c>
      <c r="AW295" t="s">
        <v>15</v>
      </c>
      <c r="AX295" t="s">
        <v>1373</v>
      </c>
    </row>
    <row r="296" spans="2:50" s="1" customFormat="1" ht="44.25" customHeight="1" x14ac:dyDescent="0.35">
      <c r="B296" t="s">
        <v>1374</v>
      </c>
      <c r="C296" t="s">
        <v>958</v>
      </c>
      <c r="D296" t="s">
        <v>1375</v>
      </c>
      <c r="E296" t="s">
        <v>960</v>
      </c>
      <c r="F296" s="24">
        <v>2</v>
      </c>
      <c r="G296" s="24">
        <v>2</v>
      </c>
      <c r="H296" s="24">
        <v>4</v>
      </c>
      <c r="I296" s="24">
        <v>4</v>
      </c>
      <c r="J296" s="24">
        <v>4</v>
      </c>
      <c r="K296" s="24">
        <v>4</v>
      </c>
      <c r="L296" s="24">
        <v>2</v>
      </c>
      <c r="M296" s="24">
        <v>2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 t="s">
        <v>1566</v>
      </c>
      <c r="AA296" t="s">
        <v>30</v>
      </c>
      <c r="AB296" s="2">
        <v>2</v>
      </c>
      <c r="AC296" s="26">
        <f t="shared" si="72"/>
        <v>24</v>
      </c>
      <c r="AD296" s="11">
        <f t="shared" si="71"/>
        <v>20</v>
      </c>
      <c r="AE296" s="3">
        <v>240</v>
      </c>
      <c r="AF296" s="3">
        <f t="shared" si="76"/>
        <v>480</v>
      </c>
      <c r="AG296" s="11">
        <v>49.95</v>
      </c>
      <c r="AI296" t="s">
        <v>5</v>
      </c>
      <c r="AJ296" t="s">
        <v>1376</v>
      </c>
      <c r="AK296" t="s">
        <v>6</v>
      </c>
      <c r="AL296" t="s">
        <v>1377</v>
      </c>
      <c r="AM296" t="s">
        <v>7</v>
      </c>
      <c r="AN296" t="s">
        <v>1378</v>
      </c>
      <c r="AO296" t="s">
        <v>8</v>
      </c>
      <c r="AP296" t="s">
        <v>1379</v>
      </c>
      <c r="AQ296" t="s">
        <v>9</v>
      </c>
      <c r="AR296" t="s">
        <v>1380</v>
      </c>
      <c r="AS296" t="s">
        <v>10</v>
      </c>
      <c r="AT296" t="s">
        <v>1381</v>
      </c>
      <c r="AU296" t="s">
        <v>11</v>
      </c>
      <c r="AV296" t="s">
        <v>1382</v>
      </c>
      <c r="AW296" t="s">
        <v>12</v>
      </c>
      <c r="AX296" t="s">
        <v>1383</v>
      </c>
    </row>
    <row r="297" spans="2:50" s="1" customFormat="1" ht="44.25" customHeight="1" x14ac:dyDescent="0.35">
      <c r="B297" t="s">
        <v>1384</v>
      </c>
      <c r="C297" t="s">
        <v>958</v>
      </c>
      <c r="D297" t="s">
        <v>1272</v>
      </c>
      <c r="E297" t="s">
        <v>971</v>
      </c>
      <c r="F297" s="2">
        <v>0</v>
      </c>
      <c r="G297" s="2">
        <v>0</v>
      </c>
      <c r="H297" s="2">
        <v>0</v>
      </c>
      <c r="I297" s="24">
        <v>2</v>
      </c>
      <c r="J297" s="24">
        <v>2</v>
      </c>
      <c r="K297" s="24">
        <v>2</v>
      </c>
      <c r="L297" s="24">
        <v>4</v>
      </c>
      <c r="M297" s="24">
        <v>4</v>
      </c>
      <c r="N297" s="24">
        <v>4</v>
      </c>
      <c r="O297" s="24">
        <v>4</v>
      </c>
      <c r="P297" s="24">
        <v>2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 t="s">
        <v>1566</v>
      </c>
      <c r="AA297" t="s">
        <v>30</v>
      </c>
      <c r="AB297" s="2">
        <v>2</v>
      </c>
      <c r="AC297" s="26">
        <f t="shared" si="72"/>
        <v>24</v>
      </c>
      <c r="AD297" s="11">
        <f t="shared" si="71"/>
        <v>20</v>
      </c>
      <c r="AE297" s="3">
        <v>240</v>
      </c>
      <c r="AF297" s="3">
        <f t="shared" si="76"/>
        <v>480</v>
      </c>
      <c r="AG297" s="11">
        <v>49.95</v>
      </c>
      <c r="AI297" t="s">
        <v>8</v>
      </c>
      <c r="AJ297" t="s">
        <v>1276</v>
      </c>
      <c r="AK297" t="s">
        <v>9</v>
      </c>
      <c r="AL297" t="s">
        <v>1277</v>
      </c>
      <c r="AM297" t="s">
        <v>10</v>
      </c>
      <c r="AN297" t="s">
        <v>1278</v>
      </c>
      <c r="AO297" t="s">
        <v>11</v>
      </c>
      <c r="AP297" t="s">
        <v>1279</v>
      </c>
      <c r="AQ297" t="s">
        <v>12</v>
      </c>
      <c r="AR297" t="s">
        <v>1280</v>
      </c>
      <c r="AS297" t="s">
        <v>13</v>
      </c>
      <c r="AT297" t="s">
        <v>1385</v>
      </c>
      <c r="AU297" t="s">
        <v>14</v>
      </c>
      <c r="AV297" t="s">
        <v>1386</v>
      </c>
      <c r="AW297" t="s">
        <v>15</v>
      </c>
      <c r="AX297" t="s">
        <v>1387</v>
      </c>
    </row>
    <row r="298" spans="2:50" s="1" customFormat="1" ht="54" customHeight="1" x14ac:dyDescent="0.35">
      <c r="B298" t="s">
        <v>1388</v>
      </c>
      <c r="C298" t="s">
        <v>1323</v>
      </c>
      <c r="D298" t="s">
        <v>1389</v>
      </c>
      <c r="E298" t="s">
        <v>971</v>
      </c>
      <c r="F298" s="2">
        <v>0</v>
      </c>
      <c r="G298" s="2">
        <v>0</v>
      </c>
      <c r="H298" s="2">
        <v>0</v>
      </c>
      <c r="I298" s="24">
        <v>1</v>
      </c>
      <c r="J298" s="24">
        <v>1</v>
      </c>
      <c r="K298" s="24">
        <v>1</v>
      </c>
      <c r="L298" s="24">
        <v>2</v>
      </c>
      <c r="M298" s="24">
        <v>2</v>
      </c>
      <c r="N298" s="24">
        <v>2</v>
      </c>
      <c r="O298" s="24">
        <v>2</v>
      </c>
      <c r="P298" s="24">
        <v>1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 t="s">
        <v>1565</v>
      </c>
      <c r="AA298" t="s">
        <v>30</v>
      </c>
      <c r="AB298" s="2">
        <v>1</v>
      </c>
      <c r="AC298" s="26">
        <f t="shared" si="72"/>
        <v>12</v>
      </c>
      <c r="AD298" s="11">
        <f t="shared" si="71"/>
        <v>20</v>
      </c>
      <c r="AE298" s="3">
        <v>240</v>
      </c>
      <c r="AF298" s="3">
        <f>AE298*AB298</f>
        <v>240</v>
      </c>
      <c r="AG298" s="11">
        <v>49.95</v>
      </c>
      <c r="AI298" t="s">
        <v>8</v>
      </c>
      <c r="AJ298" t="s">
        <v>1390</v>
      </c>
      <c r="AK298" t="s">
        <v>9</v>
      </c>
      <c r="AL298" t="s">
        <v>1391</v>
      </c>
      <c r="AM298" t="s">
        <v>10</v>
      </c>
      <c r="AN298" t="s">
        <v>1392</v>
      </c>
      <c r="AO298" t="s">
        <v>11</v>
      </c>
      <c r="AP298" t="s">
        <v>1393</v>
      </c>
      <c r="AQ298" t="s">
        <v>12</v>
      </c>
      <c r="AR298" t="s">
        <v>1394</v>
      </c>
      <c r="AS298" t="s">
        <v>13</v>
      </c>
      <c r="AT298" t="s">
        <v>1395</v>
      </c>
      <c r="AU298" t="s">
        <v>14</v>
      </c>
      <c r="AV298" t="s">
        <v>1396</v>
      </c>
      <c r="AW298" t="s">
        <v>15</v>
      </c>
      <c r="AX298" t="s">
        <v>1397</v>
      </c>
    </row>
    <row r="299" spans="2:50" s="1" customFormat="1" ht="42.75" customHeight="1" x14ac:dyDescent="0.35">
      <c r="B299" t="s">
        <v>1398</v>
      </c>
      <c r="C299" t="s">
        <v>958</v>
      </c>
      <c r="D299" t="s">
        <v>522</v>
      </c>
      <c r="E299" t="s">
        <v>971</v>
      </c>
      <c r="F299" s="2">
        <v>0</v>
      </c>
      <c r="G299" s="2">
        <v>0</v>
      </c>
      <c r="H299" s="2">
        <v>0</v>
      </c>
      <c r="I299" s="24">
        <v>1</v>
      </c>
      <c r="J299" s="24">
        <v>1</v>
      </c>
      <c r="K299" s="24">
        <v>1</v>
      </c>
      <c r="L299" s="24">
        <v>2</v>
      </c>
      <c r="M299" s="24">
        <v>2</v>
      </c>
      <c r="N299" s="24">
        <v>2</v>
      </c>
      <c r="O299" s="24">
        <v>2</v>
      </c>
      <c r="P299" s="24">
        <v>1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 t="s">
        <v>1567</v>
      </c>
      <c r="AA299" t="s">
        <v>30</v>
      </c>
      <c r="AB299" s="2">
        <v>1</v>
      </c>
      <c r="AC299" s="26">
        <f t="shared" si="72"/>
        <v>12</v>
      </c>
      <c r="AD299" s="11">
        <f t="shared" si="71"/>
        <v>20</v>
      </c>
      <c r="AE299" s="3">
        <v>240</v>
      </c>
      <c r="AF299" s="3">
        <f t="shared" ref="AF299:AF306" si="77">AE299*AB299</f>
        <v>240</v>
      </c>
      <c r="AG299" s="11">
        <v>49.95</v>
      </c>
      <c r="AI299" t="s">
        <v>8</v>
      </c>
      <c r="AJ299" t="s">
        <v>1210</v>
      </c>
      <c r="AK299" t="s">
        <v>9</v>
      </c>
      <c r="AL299" t="s">
        <v>1211</v>
      </c>
      <c r="AM299" t="s">
        <v>10</v>
      </c>
      <c r="AN299" t="s">
        <v>1212</v>
      </c>
      <c r="AO299" t="s">
        <v>11</v>
      </c>
      <c r="AP299" t="s">
        <v>1213</v>
      </c>
      <c r="AQ299" t="s">
        <v>12</v>
      </c>
      <c r="AR299" t="s">
        <v>1214</v>
      </c>
      <c r="AS299" t="s">
        <v>13</v>
      </c>
      <c r="AT299" t="s">
        <v>1399</v>
      </c>
      <c r="AU299" t="s">
        <v>14</v>
      </c>
      <c r="AV299" t="s">
        <v>1400</v>
      </c>
      <c r="AW299" t="s">
        <v>15</v>
      </c>
      <c r="AX299" t="s">
        <v>1401</v>
      </c>
    </row>
    <row r="300" spans="2:50" s="1" customFormat="1" ht="44.25" customHeight="1" x14ac:dyDescent="0.35">
      <c r="B300" t="s">
        <v>1402</v>
      </c>
      <c r="C300" t="s">
        <v>958</v>
      </c>
      <c r="D300" t="s">
        <v>1074</v>
      </c>
      <c r="E300" t="s">
        <v>971</v>
      </c>
      <c r="F300" s="2">
        <v>0</v>
      </c>
      <c r="G300" s="2">
        <v>0</v>
      </c>
      <c r="H300" s="2">
        <v>0</v>
      </c>
      <c r="I300" s="24">
        <v>1</v>
      </c>
      <c r="J300" s="24">
        <v>1</v>
      </c>
      <c r="K300" s="24">
        <v>1</v>
      </c>
      <c r="L300" s="24">
        <v>2</v>
      </c>
      <c r="M300" s="24">
        <v>2</v>
      </c>
      <c r="N300" s="24">
        <v>2</v>
      </c>
      <c r="O300" s="24">
        <v>2</v>
      </c>
      <c r="P300" s="24">
        <v>1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 t="s">
        <v>1566</v>
      </c>
      <c r="AA300" t="s">
        <v>30</v>
      </c>
      <c r="AB300" s="2">
        <v>1</v>
      </c>
      <c r="AC300" s="26">
        <f t="shared" si="72"/>
        <v>12</v>
      </c>
      <c r="AD300" s="11">
        <f t="shared" si="71"/>
        <v>20</v>
      </c>
      <c r="AE300" s="3">
        <v>240</v>
      </c>
      <c r="AF300" s="3">
        <f t="shared" si="77"/>
        <v>240</v>
      </c>
      <c r="AG300" s="11">
        <v>49.95</v>
      </c>
      <c r="AI300" t="s">
        <v>8</v>
      </c>
      <c r="AJ300" t="s">
        <v>1078</v>
      </c>
      <c r="AK300" t="s">
        <v>9</v>
      </c>
      <c r="AL300" t="s">
        <v>1079</v>
      </c>
      <c r="AM300" t="s">
        <v>10</v>
      </c>
      <c r="AN300" t="s">
        <v>1080</v>
      </c>
      <c r="AO300" t="s">
        <v>11</v>
      </c>
      <c r="AP300" t="s">
        <v>1081</v>
      </c>
      <c r="AQ300" t="s">
        <v>12</v>
      </c>
      <c r="AR300" t="s">
        <v>1082</v>
      </c>
      <c r="AS300" t="s">
        <v>13</v>
      </c>
      <c r="AT300" t="s">
        <v>1403</v>
      </c>
      <c r="AU300" t="s">
        <v>14</v>
      </c>
      <c r="AV300" t="s">
        <v>1404</v>
      </c>
      <c r="AW300" t="s">
        <v>15</v>
      </c>
      <c r="AX300" t="s">
        <v>1405</v>
      </c>
    </row>
    <row r="301" spans="2:50" s="1" customFormat="1" ht="44.25" customHeight="1" x14ac:dyDescent="0.35">
      <c r="B301" t="s">
        <v>1406</v>
      </c>
      <c r="C301" t="s">
        <v>958</v>
      </c>
      <c r="D301" t="s">
        <v>981</v>
      </c>
      <c r="E301" t="s">
        <v>971</v>
      </c>
      <c r="F301" s="2">
        <v>0</v>
      </c>
      <c r="G301" s="2">
        <v>0</v>
      </c>
      <c r="H301" s="2">
        <v>0</v>
      </c>
      <c r="I301" s="24">
        <v>1</v>
      </c>
      <c r="J301" s="24">
        <v>1</v>
      </c>
      <c r="K301" s="24">
        <v>1</v>
      </c>
      <c r="L301" s="24">
        <v>2</v>
      </c>
      <c r="M301" s="24">
        <v>2</v>
      </c>
      <c r="N301" s="24">
        <v>2</v>
      </c>
      <c r="O301" s="24">
        <v>2</v>
      </c>
      <c r="P301" s="24">
        <v>1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 t="s">
        <v>1566</v>
      </c>
      <c r="AA301" t="s">
        <v>30</v>
      </c>
      <c r="AB301" s="2">
        <v>1</v>
      </c>
      <c r="AC301" s="26">
        <f t="shared" si="72"/>
        <v>12</v>
      </c>
      <c r="AD301" s="11">
        <f t="shared" si="71"/>
        <v>20</v>
      </c>
      <c r="AE301" s="3">
        <v>240</v>
      </c>
      <c r="AF301" s="3">
        <f t="shared" si="77"/>
        <v>240</v>
      </c>
      <c r="AG301" s="11">
        <v>49.95</v>
      </c>
      <c r="AI301" t="s">
        <v>8</v>
      </c>
      <c r="AJ301" t="s">
        <v>985</v>
      </c>
      <c r="AK301" t="s">
        <v>9</v>
      </c>
      <c r="AL301" t="s">
        <v>986</v>
      </c>
      <c r="AM301" t="s">
        <v>10</v>
      </c>
      <c r="AN301" t="s">
        <v>987</v>
      </c>
      <c r="AO301" t="s">
        <v>11</v>
      </c>
      <c r="AP301" t="s">
        <v>988</v>
      </c>
      <c r="AQ301" t="s">
        <v>12</v>
      </c>
      <c r="AR301" t="s">
        <v>989</v>
      </c>
      <c r="AS301" t="s">
        <v>13</v>
      </c>
      <c r="AT301" t="s">
        <v>1407</v>
      </c>
      <c r="AU301" t="s">
        <v>14</v>
      </c>
      <c r="AV301" t="s">
        <v>1408</v>
      </c>
      <c r="AW301" t="s">
        <v>15</v>
      </c>
      <c r="AX301" t="s">
        <v>1409</v>
      </c>
    </row>
    <row r="302" spans="2:50" s="1" customFormat="1" ht="41.25" customHeight="1" x14ac:dyDescent="0.35">
      <c r="B302" t="s">
        <v>1410</v>
      </c>
      <c r="C302" t="s">
        <v>991</v>
      </c>
      <c r="D302" t="s">
        <v>1411</v>
      </c>
      <c r="E302" t="s">
        <v>960</v>
      </c>
      <c r="F302" s="24">
        <v>1</v>
      </c>
      <c r="G302" s="24">
        <v>1</v>
      </c>
      <c r="H302" s="24">
        <v>2</v>
      </c>
      <c r="I302" s="24">
        <v>2</v>
      </c>
      <c r="J302" s="24">
        <v>2</v>
      </c>
      <c r="K302" s="24">
        <v>2</v>
      </c>
      <c r="L302" s="24">
        <v>1</v>
      </c>
      <c r="M302" s="24">
        <v>1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 t="s">
        <v>1567</v>
      </c>
      <c r="AA302" t="s">
        <v>30</v>
      </c>
      <c r="AB302" s="2">
        <v>1</v>
      </c>
      <c r="AC302" s="26">
        <f t="shared" si="72"/>
        <v>12</v>
      </c>
      <c r="AD302" s="11">
        <f t="shared" si="71"/>
        <v>20</v>
      </c>
      <c r="AE302" s="3">
        <v>240</v>
      </c>
      <c r="AF302" s="3">
        <f t="shared" si="77"/>
        <v>240</v>
      </c>
      <c r="AG302" s="11">
        <v>49.95</v>
      </c>
      <c r="AI302" t="s">
        <v>5</v>
      </c>
      <c r="AJ302" t="s">
        <v>1412</v>
      </c>
      <c r="AK302" t="s">
        <v>6</v>
      </c>
      <c r="AL302" t="s">
        <v>1413</v>
      </c>
      <c r="AM302" t="s">
        <v>7</v>
      </c>
      <c r="AN302" t="s">
        <v>1414</v>
      </c>
      <c r="AO302" t="s">
        <v>8</v>
      </c>
      <c r="AP302" t="s">
        <v>1415</v>
      </c>
      <c r="AQ302" t="s">
        <v>9</v>
      </c>
      <c r="AR302" t="s">
        <v>1416</v>
      </c>
      <c r="AS302" t="s">
        <v>10</v>
      </c>
      <c r="AT302" t="s">
        <v>1417</v>
      </c>
      <c r="AU302" t="s">
        <v>11</v>
      </c>
      <c r="AV302" t="s">
        <v>1418</v>
      </c>
      <c r="AW302" t="s">
        <v>12</v>
      </c>
      <c r="AX302" t="s">
        <v>1419</v>
      </c>
    </row>
    <row r="303" spans="2:50" s="1" customFormat="1" ht="44.25" customHeight="1" x14ac:dyDescent="0.35">
      <c r="B303" t="s">
        <v>1420</v>
      </c>
      <c r="C303" t="s">
        <v>991</v>
      </c>
      <c r="D303" t="s">
        <v>1421</v>
      </c>
      <c r="E303" t="s">
        <v>960</v>
      </c>
      <c r="F303" s="24">
        <v>1</v>
      </c>
      <c r="G303" s="24">
        <v>1</v>
      </c>
      <c r="H303" s="24">
        <v>2</v>
      </c>
      <c r="I303" s="24">
        <v>2</v>
      </c>
      <c r="J303" s="24">
        <v>2</v>
      </c>
      <c r="K303" s="24">
        <v>2</v>
      </c>
      <c r="L303" s="24">
        <v>1</v>
      </c>
      <c r="M303" s="24">
        <v>1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 t="s">
        <v>1566</v>
      </c>
      <c r="AA303" t="s">
        <v>30</v>
      </c>
      <c r="AB303" s="2">
        <v>1</v>
      </c>
      <c r="AC303" s="26">
        <f t="shared" si="72"/>
        <v>12</v>
      </c>
      <c r="AD303" s="11">
        <f t="shared" si="71"/>
        <v>20</v>
      </c>
      <c r="AE303" s="3">
        <v>240</v>
      </c>
      <c r="AF303" s="3">
        <f t="shared" si="77"/>
        <v>240</v>
      </c>
      <c r="AG303" s="11">
        <v>49.95</v>
      </c>
      <c r="AI303" t="s">
        <v>5</v>
      </c>
      <c r="AJ303" t="s">
        <v>1422</v>
      </c>
      <c r="AK303" t="s">
        <v>6</v>
      </c>
      <c r="AL303" t="s">
        <v>1423</v>
      </c>
      <c r="AM303" t="s">
        <v>7</v>
      </c>
      <c r="AN303" t="s">
        <v>1424</v>
      </c>
      <c r="AO303" t="s">
        <v>8</v>
      </c>
      <c r="AP303" t="s">
        <v>1425</v>
      </c>
      <c r="AQ303" t="s">
        <v>9</v>
      </c>
      <c r="AR303" t="s">
        <v>1426</v>
      </c>
      <c r="AS303" t="s">
        <v>10</v>
      </c>
      <c r="AT303" t="s">
        <v>1427</v>
      </c>
      <c r="AU303" t="s">
        <v>11</v>
      </c>
      <c r="AV303" t="s">
        <v>1428</v>
      </c>
      <c r="AW303" t="s">
        <v>12</v>
      </c>
      <c r="AX303" t="s">
        <v>1429</v>
      </c>
    </row>
    <row r="304" spans="2:50" s="1" customFormat="1" ht="44.25" customHeight="1" x14ac:dyDescent="0.35">
      <c r="B304" t="s">
        <v>1430</v>
      </c>
      <c r="C304" t="s">
        <v>991</v>
      </c>
      <c r="D304" t="s">
        <v>148</v>
      </c>
      <c r="E304" t="s">
        <v>960</v>
      </c>
      <c r="F304" s="24">
        <v>1</v>
      </c>
      <c r="G304" s="24">
        <v>1</v>
      </c>
      <c r="H304" s="24">
        <v>2</v>
      </c>
      <c r="I304" s="24">
        <v>2</v>
      </c>
      <c r="J304" s="24">
        <v>2</v>
      </c>
      <c r="K304" s="24">
        <v>2</v>
      </c>
      <c r="L304" s="24">
        <v>1</v>
      </c>
      <c r="M304" s="24">
        <v>1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 t="s">
        <v>1566</v>
      </c>
      <c r="AA304" t="s">
        <v>30</v>
      </c>
      <c r="AB304" s="2">
        <v>1</v>
      </c>
      <c r="AC304" s="26">
        <f t="shared" si="72"/>
        <v>12</v>
      </c>
      <c r="AD304" s="11">
        <f t="shared" si="71"/>
        <v>20</v>
      </c>
      <c r="AE304" s="3">
        <v>240</v>
      </c>
      <c r="AF304" s="3">
        <f t="shared" si="77"/>
        <v>240</v>
      </c>
      <c r="AG304" s="11">
        <v>49.95</v>
      </c>
      <c r="AI304" t="s">
        <v>5</v>
      </c>
      <c r="AJ304" t="s">
        <v>1431</v>
      </c>
      <c r="AK304" t="s">
        <v>6</v>
      </c>
      <c r="AL304" t="s">
        <v>1432</v>
      </c>
      <c r="AM304" t="s">
        <v>7</v>
      </c>
      <c r="AN304" t="s">
        <v>1433</v>
      </c>
      <c r="AO304" t="s">
        <v>8</v>
      </c>
      <c r="AP304" t="s">
        <v>1434</v>
      </c>
      <c r="AQ304" t="s">
        <v>9</v>
      </c>
      <c r="AR304" t="s">
        <v>1435</v>
      </c>
      <c r="AS304" t="s">
        <v>10</v>
      </c>
      <c r="AT304" t="s">
        <v>1436</v>
      </c>
      <c r="AU304" t="s">
        <v>11</v>
      </c>
      <c r="AV304" t="s">
        <v>1437</v>
      </c>
      <c r="AW304" t="s">
        <v>12</v>
      </c>
      <c r="AX304" t="s">
        <v>1438</v>
      </c>
    </row>
    <row r="305" spans="2:50" s="1" customFormat="1" ht="44.25" customHeight="1" x14ac:dyDescent="0.35">
      <c r="B305" t="s">
        <v>1439</v>
      </c>
      <c r="C305" t="s">
        <v>991</v>
      </c>
      <c r="D305" t="s">
        <v>148</v>
      </c>
      <c r="E305" t="s">
        <v>971</v>
      </c>
      <c r="F305" s="2">
        <v>0</v>
      </c>
      <c r="G305" s="2">
        <v>0</v>
      </c>
      <c r="H305" s="2">
        <v>0</v>
      </c>
      <c r="I305" s="24">
        <v>1</v>
      </c>
      <c r="J305" s="24">
        <v>1</v>
      </c>
      <c r="K305" s="24">
        <v>1</v>
      </c>
      <c r="L305" s="24">
        <v>2</v>
      </c>
      <c r="M305" s="24">
        <v>2</v>
      </c>
      <c r="N305" s="24">
        <v>2</v>
      </c>
      <c r="O305" s="24">
        <v>2</v>
      </c>
      <c r="P305" s="24">
        <v>1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 t="s">
        <v>1566</v>
      </c>
      <c r="AA305" t="s">
        <v>30</v>
      </c>
      <c r="AB305" s="2">
        <v>1</v>
      </c>
      <c r="AC305" s="26">
        <f t="shared" si="72"/>
        <v>12</v>
      </c>
      <c r="AD305" s="11">
        <f t="shared" ref="AD305:AD313" si="78">AE305/12</f>
        <v>20</v>
      </c>
      <c r="AE305" s="3">
        <v>240</v>
      </c>
      <c r="AF305" s="3">
        <f t="shared" si="77"/>
        <v>240</v>
      </c>
      <c r="AG305" s="11">
        <v>49.95</v>
      </c>
      <c r="AI305" t="s">
        <v>8</v>
      </c>
      <c r="AJ305" t="s">
        <v>1434</v>
      </c>
      <c r="AK305" t="s">
        <v>9</v>
      </c>
      <c r="AL305" t="s">
        <v>1435</v>
      </c>
      <c r="AM305" t="s">
        <v>10</v>
      </c>
      <c r="AN305" t="s">
        <v>1436</v>
      </c>
      <c r="AO305" t="s">
        <v>11</v>
      </c>
      <c r="AP305" t="s">
        <v>1437</v>
      </c>
      <c r="AQ305" t="s">
        <v>12</v>
      </c>
      <c r="AR305" t="s">
        <v>1438</v>
      </c>
      <c r="AS305" t="s">
        <v>13</v>
      </c>
      <c r="AT305" t="s">
        <v>1440</v>
      </c>
      <c r="AU305" t="s">
        <v>14</v>
      </c>
      <c r="AV305" t="s">
        <v>1441</v>
      </c>
      <c r="AW305" t="s">
        <v>15</v>
      </c>
      <c r="AX305" t="s">
        <v>1442</v>
      </c>
    </row>
    <row r="306" spans="2:50" s="1" customFormat="1" ht="44.25" customHeight="1" x14ac:dyDescent="0.35">
      <c r="B306" t="s">
        <v>1443</v>
      </c>
      <c r="C306" t="s">
        <v>991</v>
      </c>
      <c r="D306" t="s">
        <v>1444</v>
      </c>
      <c r="E306" t="s">
        <v>960</v>
      </c>
      <c r="F306" s="24">
        <v>1</v>
      </c>
      <c r="G306" s="24">
        <v>1</v>
      </c>
      <c r="H306" s="24">
        <v>2</v>
      </c>
      <c r="I306" s="24">
        <v>2</v>
      </c>
      <c r="J306" s="24">
        <v>2</v>
      </c>
      <c r="K306" s="24">
        <v>2</v>
      </c>
      <c r="L306" s="24">
        <v>1</v>
      </c>
      <c r="M306" s="24">
        <v>1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 t="s">
        <v>1566</v>
      </c>
      <c r="AA306" t="s">
        <v>30</v>
      </c>
      <c r="AB306" s="2">
        <v>1</v>
      </c>
      <c r="AC306" s="26">
        <f t="shared" si="72"/>
        <v>12</v>
      </c>
      <c r="AD306" s="11">
        <f t="shared" si="78"/>
        <v>20</v>
      </c>
      <c r="AE306" s="3">
        <v>240</v>
      </c>
      <c r="AF306" s="3">
        <f t="shared" si="77"/>
        <v>240</v>
      </c>
      <c r="AG306" s="11">
        <v>49.95</v>
      </c>
      <c r="AI306" t="s">
        <v>5</v>
      </c>
      <c r="AJ306" t="s">
        <v>1445</v>
      </c>
      <c r="AK306" t="s">
        <v>6</v>
      </c>
      <c r="AL306" t="s">
        <v>1446</v>
      </c>
      <c r="AM306" t="s">
        <v>7</v>
      </c>
      <c r="AN306" t="s">
        <v>1447</v>
      </c>
      <c r="AO306" t="s">
        <v>8</v>
      </c>
      <c r="AP306" t="s">
        <v>1448</v>
      </c>
      <c r="AQ306" t="s">
        <v>9</v>
      </c>
      <c r="AR306" t="s">
        <v>1449</v>
      </c>
      <c r="AS306" t="s">
        <v>10</v>
      </c>
      <c r="AT306" t="s">
        <v>1450</v>
      </c>
      <c r="AU306" t="s">
        <v>11</v>
      </c>
      <c r="AV306" t="s">
        <v>1451</v>
      </c>
      <c r="AW306" t="s">
        <v>12</v>
      </c>
      <c r="AX306" t="s">
        <v>1452</v>
      </c>
    </row>
    <row r="307" spans="2:50" s="1" customFormat="1" ht="54" customHeight="1" x14ac:dyDescent="0.35">
      <c r="B307" t="s">
        <v>1453</v>
      </c>
      <c r="C307" t="s">
        <v>1323</v>
      </c>
      <c r="D307" t="s">
        <v>1324</v>
      </c>
      <c r="E307" t="s">
        <v>971</v>
      </c>
      <c r="F307" s="2">
        <v>0</v>
      </c>
      <c r="G307" s="2">
        <v>0</v>
      </c>
      <c r="H307" s="2">
        <v>0</v>
      </c>
      <c r="I307" s="24">
        <v>1</v>
      </c>
      <c r="J307" s="24">
        <v>1</v>
      </c>
      <c r="K307" s="24">
        <v>1</v>
      </c>
      <c r="L307" s="24">
        <v>2</v>
      </c>
      <c r="M307" s="24">
        <v>2</v>
      </c>
      <c r="N307" s="24">
        <v>2</v>
      </c>
      <c r="O307" s="24">
        <v>2</v>
      </c>
      <c r="P307" s="24">
        <v>1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 t="s">
        <v>1565</v>
      </c>
      <c r="AA307" t="s">
        <v>30</v>
      </c>
      <c r="AB307" s="2">
        <v>1</v>
      </c>
      <c r="AC307" s="26">
        <f t="shared" si="72"/>
        <v>12</v>
      </c>
      <c r="AD307" s="11">
        <f t="shared" si="78"/>
        <v>20</v>
      </c>
      <c r="AE307" s="3">
        <v>240</v>
      </c>
      <c r="AF307" s="3">
        <f t="shared" ref="AF307:AF338" si="79">AE307*AB307</f>
        <v>240</v>
      </c>
      <c r="AG307" s="11">
        <v>49.95</v>
      </c>
      <c r="AI307" t="s">
        <v>8</v>
      </c>
      <c r="AJ307" t="s">
        <v>1327</v>
      </c>
      <c r="AK307" t="s">
        <v>9</v>
      </c>
      <c r="AL307" t="s">
        <v>1328</v>
      </c>
      <c r="AM307" t="s">
        <v>10</v>
      </c>
      <c r="AN307" t="s">
        <v>1329</v>
      </c>
      <c r="AO307" t="s">
        <v>11</v>
      </c>
      <c r="AP307" t="s">
        <v>1330</v>
      </c>
      <c r="AQ307" t="s">
        <v>12</v>
      </c>
      <c r="AR307" t="s">
        <v>1331</v>
      </c>
      <c r="AS307" t="s">
        <v>13</v>
      </c>
      <c r="AT307" t="s">
        <v>1454</v>
      </c>
      <c r="AU307" t="s">
        <v>14</v>
      </c>
      <c r="AV307" t="s">
        <v>1455</v>
      </c>
      <c r="AW307" t="s">
        <v>15</v>
      </c>
      <c r="AX307" t="s">
        <v>1456</v>
      </c>
    </row>
    <row r="308" spans="2:50" s="1" customFormat="1" ht="46.5" customHeight="1" x14ac:dyDescent="0.35">
      <c r="B308" t="s">
        <v>1457</v>
      </c>
      <c r="C308" t="s">
        <v>1108</v>
      </c>
      <c r="D308" t="s">
        <v>1343</v>
      </c>
      <c r="E308" t="s">
        <v>971</v>
      </c>
      <c r="F308" s="2">
        <v>0</v>
      </c>
      <c r="G308" s="2">
        <v>0</v>
      </c>
      <c r="H308" s="2">
        <v>0</v>
      </c>
      <c r="I308" s="24">
        <v>1</v>
      </c>
      <c r="J308" s="24">
        <v>1</v>
      </c>
      <c r="K308" s="24">
        <v>1</v>
      </c>
      <c r="L308" s="24">
        <v>2</v>
      </c>
      <c r="M308" s="24">
        <v>2</v>
      </c>
      <c r="N308" s="24">
        <v>2</v>
      </c>
      <c r="O308" s="24">
        <v>2</v>
      </c>
      <c r="P308" s="24">
        <v>1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 t="s">
        <v>1565</v>
      </c>
      <c r="AA308" t="s">
        <v>30</v>
      </c>
      <c r="AB308" s="2">
        <v>1</v>
      </c>
      <c r="AC308" s="26">
        <f t="shared" si="72"/>
        <v>12</v>
      </c>
      <c r="AD308" s="11">
        <f t="shared" si="78"/>
        <v>20</v>
      </c>
      <c r="AE308" s="3">
        <v>240</v>
      </c>
      <c r="AF308" s="3">
        <f t="shared" si="79"/>
        <v>240</v>
      </c>
      <c r="AG308" s="11">
        <v>59.95</v>
      </c>
      <c r="AI308" t="s">
        <v>8</v>
      </c>
      <c r="AJ308" t="s">
        <v>1347</v>
      </c>
      <c r="AK308" t="s">
        <v>9</v>
      </c>
      <c r="AL308" t="s">
        <v>1348</v>
      </c>
      <c r="AM308" t="s">
        <v>10</v>
      </c>
      <c r="AN308" t="s">
        <v>1349</v>
      </c>
      <c r="AO308" t="s">
        <v>11</v>
      </c>
      <c r="AP308" t="s">
        <v>1350</v>
      </c>
      <c r="AQ308" t="s">
        <v>12</v>
      </c>
      <c r="AR308" t="s">
        <v>1351</v>
      </c>
      <c r="AS308" t="s">
        <v>13</v>
      </c>
      <c r="AT308" t="s">
        <v>1458</v>
      </c>
      <c r="AU308" t="s">
        <v>14</v>
      </c>
      <c r="AV308" t="s">
        <v>1459</v>
      </c>
      <c r="AW308" t="s">
        <v>15</v>
      </c>
      <c r="AX308" t="s">
        <v>1460</v>
      </c>
    </row>
    <row r="309" spans="2:50" s="1" customFormat="1" ht="48.75" customHeight="1" x14ac:dyDescent="0.35">
      <c r="B309" t="s">
        <v>1461</v>
      </c>
      <c r="C309" t="s">
        <v>1462</v>
      </c>
      <c r="D309" t="s">
        <v>1463</v>
      </c>
      <c r="E309" t="s">
        <v>960</v>
      </c>
      <c r="F309" s="24">
        <v>1</v>
      </c>
      <c r="G309" s="24">
        <v>1</v>
      </c>
      <c r="H309" s="24">
        <v>2</v>
      </c>
      <c r="I309" s="24">
        <v>2</v>
      </c>
      <c r="J309" s="24">
        <v>2</v>
      </c>
      <c r="K309" s="24">
        <v>2</v>
      </c>
      <c r="L309" s="24">
        <v>1</v>
      </c>
      <c r="M309" s="24">
        <v>1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 t="s">
        <v>1565</v>
      </c>
      <c r="AA309" t="s">
        <v>30</v>
      </c>
      <c r="AB309" s="2">
        <v>1</v>
      </c>
      <c r="AC309" s="26">
        <f t="shared" si="72"/>
        <v>12</v>
      </c>
      <c r="AD309" s="11">
        <f t="shared" si="78"/>
        <v>20</v>
      </c>
      <c r="AE309" s="3">
        <v>240</v>
      </c>
      <c r="AF309" s="3">
        <f t="shared" si="79"/>
        <v>240</v>
      </c>
      <c r="AG309" s="11">
        <v>79.95</v>
      </c>
      <c r="AI309" t="s">
        <v>5</v>
      </c>
      <c r="AJ309" t="s">
        <v>1464</v>
      </c>
      <c r="AK309" t="s">
        <v>6</v>
      </c>
      <c r="AL309" t="s">
        <v>1465</v>
      </c>
      <c r="AM309" t="s">
        <v>7</v>
      </c>
      <c r="AN309" t="s">
        <v>1466</v>
      </c>
      <c r="AO309" t="s">
        <v>8</v>
      </c>
      <c r="AP309" t="s">
        <v>1467</v>
      </c>
      <c r="AQ309" t="s">
        <v>9</v>
      </c>
      <c r="AR309" t="s">
        <v>1468</v>
      </c>
      <c r="AS309" t="s">
        <v>10</v>
      </c>
      <c r="AT309" t="s">
        <v>1469</v>
      </c>
      <c r="AU309" t="s">
        <v>11</v>
      </c>
      <c r="AV309" t="s">
        <v>1470</v>
      </c>
      <c r="AW309" t="s">
        <v>12</v>
      </c>
      <c r="AX309" t="s">
        <v>1471</v>
      </c>
    </row>
    <row r="310" spans="2:50" s="1" customFormat="1" ht="48.75" customHeight="1" x14ac:dyDescent="0.35">
      <c r="B310" t="s">
        <v>1472</v>
      </c>
      <c r="C310" t="s">
        <v>1462</v>
      </c>
      <c r="D310" t="s">
        <v>1463</v>
      </c>
      <c r="E310" t="s">
        <v>971</v>
      </c>
      <c r="F310" s="2">
        <v>0</v>
      </c>
      <c r="G310" s="2">
        <v>0</v>
      </c>
      <c r="H310" s="2">
        <v>0</v>
      </c>
      <c r="I310" s="24">
        <v>1</v>
      </c>
      <c r="J310" s="24">
        <v>1</v>
      </c>
      <c r="K310" s="24">
        <v>1</v>
      </c>
      <c r="L310" s="24">
        <v>2</v>
      </c>
      <c r="M310" s="24">
        <v>2</v>
      </c>
      <c r="N310" s="24">
        <v>2</v>
      </c>
      <c r="O310" s="24">
        <v>2</v>
      </c>
      <c r="P310" s="24">
        <v>1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 t="s">
        <v>1565</v>
      </c>
      <c r="AA310" t="s">
        <v>30</v>
      </c>
      <c r="AB310" s="2">
        <v>1</v>
      </c>
      <c r="AC310" s="26">
        <f t="shared" si="72"/>
        <v>12</v>
      </c>
      <c r="AD310" s="11">
        <f t="shared" si="78"/>
        <v>20</v>
      </c>
      <c r="AE310" s="3">
        <v>240</v>
      </c>
      <c r="AF310" s="3">
        <f t="shared" si="79"/>
        <v>240</v>
      </c>
      <c r="AG310" s="11">
        <v>79.95</v>
      </c>
      <c r="AI310" t="s">
        <v>8</v>
      </c>
      <c r="AJ310" t="s">
        <v>1467</v>
      </c>
      <c r="AK310" t="s">
        <v>9</v>
      </c>
      <c r="AL310" t="s">
        <v>1468</v>
      </c>
      <c r="AM310" t="s">
        <v>10</v>
      </c>
      <c r="AN310" t="s">
        <v>1469</v>
      </c>
      <c r="AO310" t="s">
        <v>11</v>
      </c>
      <c r="AP310" t="s">
        <v>1470</v>
      </c>
      <c r="AQ310" t="s">
        <v>12</v>
      </c>
      <c r="AR310" t="s">
        <v>1471</v>
      </c>
      <c r="AS310" t="s">
        <v>13</v>
      </c>
      <c r="AT310" t="s">
        <v>1473</v>
      </c>
      <c r="AU310" t="s">
        <v>14</v>
      </c>
      <c r="AV310" t="s">
        <v>1474</v>
      </c>
      <c r="AW310" t="s">
        <v>15</v>
      </c>
      <c r="AX310" t="s">
        <v>1475</v>
      </c>
    </row>
    <row r="311" spans="2:50" s="1" customFormat="1" ht="48.75" customHeight="1" x14ac:dyDescent="0.35">
      <c r="B311" t="s">
        <v>1476</v>
      </c>
      <c r="C311" t="s">
        <v>1462</v>
      </c>
      <c r="D311" t="s">
        <v>683</v>
      </c>
      <c r="E311" t="s">
        <v>960</v>
      </c>
      <c r="F311" s="24">
        <v>1</v>
      </c>
      <c r="G311" s="24">
        <v>1</v>
      </c>
      <c r="H311" s="24">
        <v>2</v>
      </c>
      <c r="I311" s="24">
        <v>2</v>
      </c>
      <c r="J311" s="24">
        <v>2</v>
      </c>
      <c r="K311" s="24">
        <v>2</v>
      </c>
      <c r="L311" s="24">
        <v>1</v>
      </c>
      <c r="M311" s="24">
        <v>1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 t="s">
        <v>1565</v>
      </c>
      <c r="AA311" t="s">
        <v>30</v>
      </c>
      <c r="AB311" s="2">
        <v>1</v>
      </c>
      <c r="AC311" s="26">
        <f t="shared" si="72"/>
        <v>12</v>
      </c>
      <c r="AD311" s="11">
        <f t="shared" si="78"/>
        <v>20</v>
      </c>
      <c r="AE311" s="3">
        <v>240</v>
      </c>
      <c r="AF311" s="3">
        <f t="shared" si="79"/>
        <v>240</v>
      </c>
      <c r="AG311" s="11">
        <v>79.95</v>
      </c>
      <c r="AI311" t="s">
        <v>5</v>
      </c>
      <c r="AJ311" t="s">
        <v>1477</v>
      </c>
      <c r="AK311" t="s">
        <v>6</v>
      </c>
      <c r="AL311" t="s">
        <v>1478</v>
      </c>
      <c r="AM311" t="s">
        <v>7</v>
      </c>
      <c r="AN311" t="s">
        <v>1479</v>
      </c>
      <c r="AO311" t="s">
        <v>8</v>
      </c>
      <c r="AP311" t="s">
        <v>1480</v>
      </c>
      <c r="AQ311" t="s">
        <v>9</v>
      </c>
      <c r="AR311" t="s">
        <v>1481</v>
      </c>
      <c r="AS311" t="s">
        <v>10</v>
      </c>
      <c r="AT311" t="s">
        <v>1482</v>
      </c>
      <c r="AU311" t="s">
        <v>11</v>
      </c>
      <c r="AV311" t="s">
        <v>1483</v>
      </c>
      <c r="AW311" t="s">
        <v>12</v>
      </c>
      <c r="AX311" t="s">
        <v>1484</v>
      </c>
    </row>
    <row r="312" spans="2:50" s="1" customFormat="1" ht="54" customHeight="1" x14ac:dyDescent="0.35">
      <c r="B312" t="s">
        <v>1485</v>
      </c>
      <c r="C312" t="s">
        <v>1462</v>
      </c>
      <c r="D312" t="s">
        <v>267</v>
      </c>
      <c r="E312" t="s">
        <v>960</v>
      </c>
      <c r="F312" s="24">
        <v>1</v>
      </c>
      <c r="G312" s="24">
        <v>1</v>
      </c>
      <c r="H312" s="24">
        <v>2</v>
      </c>
      <c r="I312" s="24">
        <v>2</v>
      </c>
      <c r="J312" s="24">
        <v>2</v>
      </c>
      <c r="K312" s="24">
        <v>2</v>
      </c>
      <c r="L312" s="24">
        <v>1</v>
      </c>
      <c r="M312" s="24">
        <v>1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 t="s">
        <v>1565</v>
      </c>
      <c r="AA312" t="s">
        <v>30</v>
      </c>
      <c r="AB312" s="2">
        <v>1</v>
      </c>
      <c r="AC312" s="26">
        <f t="shared" si="72"/>
        <v>12</v>
      </c>
      <c r="AD312" s="11">
        <f t="shared" si="78"/>
        <v>20</v>
      </c>
      <c r="AE312" s="3">
        <v>240</v>
      </c>
      <c r="AF312" s="3">
        <f t="shared" si="79"/>
        <v>240</v>
      </c>
      <c r="AG312" s="11">
        <v>79.95</v>
      </c>
    </row>
    <row r="313" spans="2:50" s="1" customFormat="1" ht="54" customHeight="1" x14ac:dyDescent="0.35">
      <c r="B313" t="s">
        <v>1486</v>
      </c>
      <c r="C313" t="s">
        <v>1462</v>
      </c>
      <c r="D313" t="s">
        <v>267</v>
      </c>
      <c r="E313" t="s">
        <v>971</v>
      </c>
      <c r="F313" s="2">
        <v>0</v>
      </c>
      <c r="G313" s="2">
        <v>0</v>
      </c>
      <c r="H313" s="2">
        <v>0</v>
      </c>
      <c r="I313" s="24">
        <v>1</v>
      </c>
      <c r="J313" s="24">
        <v>1</v>
      </c>
      <c r="K313" s="24">
        <v>1</v>
      </c>
      <c r="L313" s="24">
        <v>2</v>
      </c>
      <c r="M313" s="24">
        <v>2</v>
      </c>
      <c r="N313" s="24">
        <v>2</v>
      </c>
      <c r="O313" s="24">
        <v>2</v>
      </c>
      <c r="P313" s="24">
        <v>1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 t="s">
        <v>1565</v>
      </c>
      <c r="AA313" t="s">
        <v>30</v>
      </c>
      <c r="AB313" s="2">
        <v>1</v>
      </c>
      <c r="AC313" s="26">
        <f t="shared" si="72"/>
        <v>12</v>
      </c>
      <c r="AD313" s="11">
        <f t="shared" si="78"/>
        <v>20</v>
      </c>
      <c r="AE313" s="3">
        <v>240</v>
      </c>
      <c r="AF313" s="3">
        <f t="shared" si="79"/>
        <v>240</v>
      </c>
      <c r="AG313" s="11">
        <v>79.95</v>
      </c>
    </row>
    <row r="314" spans="2:50" s="1" customFormat="1" ht="42" customHeight="1" x14ac:dyDescent="0.35">
      <c r="B314" t="s">
        <v>1487</v>
      </c>
      <c r="C314" t="s">
        <v>1488</v>
      </c>
      <c r="D314" t="s">
        <v>1489</v>
      </c>
      <c r="E314" t="s">
        <v>29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4">
        <v>6</v>
      </c>
      <c r="X314" s="2">
        <v>0</v>
      </c>
      <c r="Y314" s="2">
        <v>0</v>
      </c>
      <c r="Z314" s="2" t="s">
        <v>1567</v>
      </c>
      <c r="AA314" t="s">
        <v>30</v>
      </c>
      <c r="AB314" s="2">
        <v>2</v>
      </c>
      <c r="AC314" s="26">
        <f t="shared" si="72"/>
        <v>6</v>
      </c>
      <c r="AD314" s="11">
        <f t="shared" ref="AD314:AD326" si="80">AE314/3</f>
        <v>24</v>
      </c>
      <c r="AE314" s="3">
        <v>72</v>
      </c>
      <c r="AF314" s="3">
        <f t="shared" si="79"/>
        <v>144</v>
      </c>
      <c r="AG314" s="11">
        <v>59.95</v>
      </c>
      <c r="AI314" t="s">
        <v>22</v>
      </c>
      <c r="AJ314" t="s">
        <v>1490</v>
      </c>
    </row>
    <row r="315" spans="2:50" s="1" customFormat="1" ht="42" customHeight="1" x14ac:dyDescent="0.35">
      <c r="B315" t="s">
        <v>1491</v>
      </c>
      <c r="C315" t="s">
        <v>1488</v>
      </c>
      <c r="D315" t="s">
        <v>1489</v>
      </c>
      <c r="E315" t="s">
        <v>43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4">
        <v>3</v>
      </c>
      <c r="Y315" s="2">
        <v>0</v>
      </c>
      <c r="Z315" s="2" t="s">
        <v>1567</v>
      </c>
      <c r="AA315" t="s">
        <v>30</v>
      </c>
      <c r="AB315" s="2">
        <v>1</v>
      </c>
      <c r="AC315" s="26">
        <f t="shared" si="72"/>
        <v>3</v>
      </c>
      <c r="AD315" s="11">
        <f t="shared" si="80"/>
        <v>24</v>
      </c>
      <c r="AE315" s="3">
        <v>72</v>
      </c>
      <c r="AF315" s="3">
        <f t="shared" si="79"/>
        <v>72</v>
      </c>
      <c r="AG315" s="11">
        <v>59.95</v>
      </c>
      <c r="AI315" t="s">
        <v>23</v>
      </c>
      <c r="AJ315" t="s">
        <v>1492</v>
      </c>
    </row>
    <row r="316" spans="2:50" s="1" customFormat="1" ht="42" customHeight="1" x14ac:dyDescent="0.35">
      <c r="B316" t="s">
        <v>1493</v>
      </c>
      <c r="C316" t="s">
        <v>1488</v>
      </c>
      <c r="D316" t="s">
        <v>1489</v>
      </c>
      <c r="E316" t="s">
        <v>39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4">
        <v>6</v>
      </c>
      <c r="Z316" s="2" t="s">
        <v>1567</v>
      </c>
      <c r="AA316" t="s">
        <v>30</v>
      </c>
      <c r="AB316" s="2">
        <v>2</v>
      </c>
      <c r="AC316" s="26">
        <f t="shared" si="72"/>
        <v>6</v>
      </c>
      <c r="AD316" s="11">
        <f t="shared" si="80"/>
        <v>24</v>
      </c>
      <c r="AE316" s="3">
        <v>72</v>
      </c>
      <c r="AF316" s="3">
        <f t="shared" si="79"/>
        <v>144</v>
      </c>
      <c r="AG316" s="11">
        <v>59.95</v>
      </c>
      <c r="AI316" t="s">
        <v>24</v>
      </c>
      <c r="AJ316" t="s">
        <v>1494</v>
      </c>
    </row>
    <row r="317" spans="2:50" s="1" customFormat="1" ht="42" customHeight="1" x14ac:dyDescent="0.35">
      <c r="B317" t="s">
        <v>1495</v>
      </c>
      <c r="C317" t="s">
        <v>1488</v>
      </c>
      <c r="D317" t="s">
        <v>1496</v>
      </c>
      <c r="E317" t="s">
        <v>39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4">
        <v>6</v>
      </c>
      <c r="Z317" s="2" t="s">
        <v>1567</v>
      </c>
      <c r="AA317" t="s">
        <v>30</v>
      </c>
      <c r="AB317" s="2">
        <v>2</v>
      </c>
      <c r="AC317" s="26">
        <f t="shared" si="72"/>
        <v>6</v>
      </c>
      <c r="AD317" s="11">
        <f t="shared" si="80"/>
        <v>24</v>
      </c>
      <c r="AE317" s="3">
        <v>72</v>
      </c>
      <c r="AF317" s="3">
        <f t="shared" si="79"/>
        <v>144</v>
      </c>
      <c r="AG317" s="11">
        <v>59.95</v>
      </c>
      <c r="AI317" t="s">
        <v>24</v>
      </c>
      <c r="AJ317" t="s">
        <v>1497</v>
      </c>
    </row>
    <row r="318" spans="2:50" s="1" customFormat="1" ht="42" customHeight="1" x14ac:dyDescent="0.35">
      <c r="B318" t="s">
        <v>1498</v>
      </c>
      <c r="C318" t="s">
        <v>1499</v>
      </c>
      <c r="D318" t="s">
        <v>1500</v>
      </c>
      <c r="E318" t="s">
        <v>43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4">
        <v>3</v>
      </c>
      <c r="Y318" s="2">
        <v>0</v>
      </c>
      <c r="Z318" s="2" t="s">
        <v>1567</v>
      </c>
      <c r="AA318" t="s">
        <v>30</v>
      </c>
      <c r="AB318" s="2">
        <v>1</v>
      </c>
      <c r="AC318" s="26">
        <f t="shared" si="72"/>
        <v>3</v>
      </c>
      <c r="AD318" s="11">
        <f t="shared" si="80"/>
        <v>23</v>
      </c>
      <c r="AE318" s="3">
        <v>69</v>
      </c>
      <c r="AF318" s="3">
        <f t="shared" si="79"/>
        <v>69</v>
      </c>
      <c r="AG318" s="11">
        <v>54.95</v>
      </c>
      <c r="AI318" t="s">
        <v>23</v>
      </c>
      <c r="AJ318" t="s">
        <v>1501</v>
      </c>
    </row>
    <row r="319" spans="2:50" s="1" customFormat="1" ht="42" customHeight="1" x14ac:dyDescent="0.35">
      <c r="B319" t="s">
        <v>1502</v>
      </c>
      <c r="C319" t="s">
        <v>1499</v>
      </c>
      <c r="D319" t="s">
        <v>1500</v>
      </c>
      <c r="E319" t="s">
        <v>39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4">
        <v>6</v>
      </c>
      <c r="Z319" s="2" t="s">
        <v>1567</v>
      </c>
      <c r="AA319" t="s">
        <v>30</v>
      </c>
      <c r="AB319" s="2">
        <v>2</v>
      </c>
      <c r="AC319" s="26">
        <f t="shared" si="72"/>
        <v>6</v>
      </c>
      <c r="AD319" s="11">
        <f t="shared" si="80"/>
        <v>23</v>
      </c>
      <c r="AE319" s="3">
        <v>69</v>
      </c>
      <c r="AF319" s="3">
        <f t="shared" si="79"/>
        <v>138</v>
      </c>
      <c r="AG319" s="11">
        <v>54.95</v>
      </c>
      <c r="AI319" t="s">
        <v>24</v>
      </c>
      <c r="AJ319" t="s">
        <v>1503</v>
      </c>
    </row>
    <row r="320" spans="2:50" s="1" customFormat="1" ht="45.75" customHeight="1" x14ac:dyDescent="0.35">
      <c r="B320" t="s">
        <v>1504</v>
      </c>
      <c r="C320" t="s">
        <v>1499</v>
      </c>
      <c r="D320" t="s">
        <v>1505</v>
      </c>
      <c r="E320" t="s">
        <v>29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4">
        <v>3</v>
      </c>
      <c r="X320" s="2">
        <v>0</v>
      </c>
      <c r="Y320" s="2">
        <v>0</v>
      </c>
      <c r="Z320" s="2" t="s">
        <v>1566</v>
      </c>
      <c r="AA320" t="s">
        <v>30</v>
      </c>
      <c r="AB320" s="2">
        <v>1</v>
      </c>
      <c r="AC320" s="26">
        <f t="shared" si="72"/>
        <v>3</v>
      </c>
      <c r="AD320" s="11">
        <f t="shared" si="80"/>
        <v>24</v>
      </c>
      <c r="AE320" s="3">
        <v>72</v>
      </c>
      <c r="AF320" s="3">
        <f t="shared" si="79"/>
        <v>72</v>
      </c>
      <c r="AG320" s="11">
        <v>59.95</v>
      </c>
      <c r="AI320" t="s">
        <v>22</v>
      </c>
      <c r="AJ320" t="s">
        <v>1506</v>
      </c>
    </row>
    <row r="321" spans="2:46" s="1" customFormat="1" ht="45.75" customHeight="1" x14ac:dyDescent="0.35">
      <c r="B321" t="s">
        <v>1507</v>
      </c>
      <c r="C321" t="s">
        <v>1499</v>
      </c>
      <c r="D321" t="s">
        <v>1505</v>
      </c>
      <c r="E321" t="s">
        <v>39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4">
        <v>9</v>
      </c>
      <c r="Z321" s="2" t="s">
        <v>1566</v>
      </c>
      <c r="AA321" t="s">
        <v>30</v>
      </c>
      <c r="AB321" s="2">
        <v>3</v>
      </c>
      <c r="AC321" s="26">
        <f t="shared" si="72"/>
        <v>9</v>
      </c>
      <c r="AD321" s="11">
        <f t="shared" si="80"/>
        <v>24</v>
      </c>
      <c r="AE321" s="3">
        <v>72</v>
      </c>
      <c r="AF321" s="3">
        <f t="shared" si="79"/>
        <v>216</v>
      </c>
      <c r="AG321" s="11">
        <v>59.95</v>
      </c>
      <c r="AI321" t="s">
        <v>24</v>
      </c>
      <c r="AJ321" t="s">
        <v>1508</v>
      </c>
    </row>
    <row r="322" spans="2:46" s="1" customFormat="1" ht="45" customHeight="1" x14ac:dyDescent="0.35">
      <c r="B322" t="s">
        <v>1509</v>
      </c>
      <c r="C322" t="s">
        <v>1499</v>
      </c>
      <c r="D322" t="s">
        <v>1510</v>
      </c>
      <c r="E322" t="s">
        <v>29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4">
        <v>6</v>
      </c>
      <c r="X322" s="2">
        <v>0</v>
      </c>
      <c r="Y322" s="2">
        <v>0</v>
      </c>
      <c r="Z322" s="2" t="s">
        <v>1567</v>
      </c>
      <c r="AA322" t="s">
        <v>30</v>
      </c>
      <c r="AB322" s="2">
        <v>2</v>
      </c>
      <c r="AC322" s="26">
        <f t="shared" ref="AC322:AC338" si="81">SUM(F322:Y322)</f>
        <v>6</v>
      </c>
      <c r="AD322" s="11">
        <f t="shared" si="80"/>
        <v>24.8</v>
      </c>
      <c r="AE322" s="3">
        <v>74.400000000000006</v>
      </c>
      <c r="AF322" s="3">
        <f t="shared" si="79"/>
        <v>148.80000000000001</v>
      </c>
      <c r="AG322" s="11">
        <v>59.95</v>
      </c>
      <c r="AI322" t="s">
        <v>22</v>
      </c>
      <c r="AJ322" t="s">
        <v>1511</v>
      </c>
    </row>
    <row r="323" spans="2:46" s="1" customFormat="1" ht="45" customHeight="1" x14ac:dyDescent="0.35">
      <c r="B323" t="s">
        <v>1512</v>
      </c>
      <c r="C323" t="s">
        <v>1499</v>
      </c>
      <c r="D323" t="s">
        <v>1510</v>
      </c>
      <c r="E323" t="s">
        <v>43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4">
        <v>6</v>
      </c>
      <c r="Y323" s="2">
        <v>0</v>
      </c>
      <c r="Z323" s="2" t="s">
        <v>1567</v>
      </c>
      <c r="AA323" t="s">
        <v>30</v>
      </c>
      <c r="AB323" s="2">
        <v>2</v>
      </c>
      <c r="AC323" s="26">
        <f t="shared" si="81"/>
        <v>6</v>
      </c>
      <c r="AD323" s="11">
        <f t="shared" si="80"/>
        <v>24.8</v>
      </c>
      <c r="AE323" s="3">
        <v>74.400000000000006</v>
      </c>
      <c r="AF323" s="3">
        <f t="shared" si="79"/>
        <v>148.80000000000001</v>
      </c>
      <c r="AG323" s="11">
        <v>59.95</v>
      </c>
      <c r="AI323" t="s">
        <v>23</v>
      </c>
      <c r="AJ323" t="s">
        <v>1513</v>
      </c>
    </row>
    <row r="324" spans="2:46" s="1" customFormat="1" ht="45" customHeight="1" x14ac:dyDescent="0.35">
      <c r="B324" t="s">
        <v>1514</v>
      </c>
      <c r="C324" t="s">
        <v>1499</v>
      </c>
      <c r="D324" t="s">
        <v>1510</v>
      </c>
      <c r="E324" t="s">
        <v>39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4">
        <v>6</v>
      </c>
      <c r="Z324" s="2" t="s">
        <v>1567</v>
      </c>
      <c r="AA324" t="s">
        <v>30</v>
      </c>
      <c r="AB324" s="2">
        <v>2</v>
      </c>
      <c r="AC324" s="26">
        <f t="shared" si="81"/>
        <v>6</v>
      </c>
      <c r="AD324" s="11">
        <f t="shared" si="80"/>
        <v>24.8</v>
      </c>
      <c r="AE324" s="3">
        <v>74.400000000000006</v>
      </c>
      <c r="AF324" s="3">
        <f t="shared" si="79"/>
        <v>148.80000000000001</v>
      </c>
      <c r="AG324" s="11">
        <v>59.95</v>
      </c>
      <c r="AI324" t="s">
        <v>24</v>
      </c>
      <c r="AJ324" t="s">
        <v>1515</v>
      </c>
    </row>
    <row r="325" spans="2:46" s="1" customFormat="1" ht="45" customHeight="1" x14ac:dyDescent="0.35">
      <c r="B325" t="s">
        <v>1516</v>
      </c>
      <c r="C325" t="s">
        <v>1499</v>
      </c>
      <c r="D325" t="s">
        <v>1517</v>
      </c>
      <c r="E325" t="s">
        <v>43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4">
        <v>24</v>
      </c>
      <c r="Y325" s="2">
        <v>0</v>
      </c>
      <c r="Z325" s="2" t="s">
        <v>1567</v>
      </c>
      <c r="AA325" t="s">
        <v>30</v>
      </c>
      <c r="AB325" s="2">
        <v>8</v>
      </c>
      <c r="AC325" s="26">
        <f t="shared" si="81"/>
        <v>24</v>
      </c>
      <c r="AD325" s="11">
        <f t="shared" si="80"/>
        <v>24.8</v>
      </c>
      <c r="AE325" s="3">
        <v>74.400000000000006</v>
      </c>
      <c r="AF325" s="3">
        <f t="shared" si="79"/>
        <v>595.20000000000005</v>
      </c>
      <c r="AG325" s="11">
        <v>59.95</v>
      </c>
      <c r="AI325" t="s">
        <v>23</v>
      </c>
      <c r="AJ325" t="s">
        <v>1518</v>
      </c>
    </row>
    <row r="326" spans="2:46" s="1" customFormat="1" ht="45" customHeight="1" x14ac:dyDescent="0.35">
      <c r="B326" t="s">
        <v>1519</v>
      </c>
      <c r="C326" t="s">
        <v>1499</v>
      </c>
      <c r="D326" t="s">
        <v>1517</v>
      </c>
      <c r="E326" t="s">
        <v>39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4">
        <v>9</v>
      </c>
      <c r="Z326" s="2" t="s">
        <v>1567</v>
      </c>
      <c r="AA326" t="s">
        <v>30</v>
      </c>
      <c r="AB326" s="2">
        <v>3</v>
      </c>
      <c r="AC326" s="26">
        <f t="shared" si="81"/>
        <v>9</v>
      </c>
      <c r="AD326" s="11">
        <f t="shared" si="80"/>
        <v>24.8</v>
      </c>
      <c r="AE326" s="3">
        <v>74.400000000000006</v>
      </c>
      <c r="AF326" s="3">
        <f t="shared" si="79"/>
        <v>223.20000000000002</v>
      </c>
      <c r="AG326" s="11">
        <v>59.95</v>
      </c>
      <c r="AI326" t="s">
        <v>24</v>
      </c>
      <c r="AJ326" t="s">
        <v>1520</v>
      </c>
    </row>
    <row r="327" spans="2:46" s="1" customFormat="1" ht="45" customHeight="1" x14ac:dyDescent="0.35">
      <c r="B327" t="s">
        <v>1521</v>
      </c>
      <c r="C327" t="s">
        <v>1499</v>
      </c>
      <c r="D327" t="s">
        <v>1522</v>
      </c>
      <c r="E327" t="s">
        <v>57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4">
        <v>4</v>
      </c>
      <c r="R327" s="24">
        <v>8</v>
      </c>
      <c r="S327" s="24">
        <v>12</v>
      </c>
      <c r="T327" s="24">
        <v>12</v>
      </c>
      <c r="U327" s="24">
        <v>8</v>
      </c>
      <c r="V327" s="24">
        <v>4</v>
      </c>
      <c r="W327" s="2">
        <v>0</v>
      </c>
      <c r="X327" s="2">
        <v>0</v>
      </c>
      <c r="Y327" s="2">
        <v>0</v>
      </c>
      <c r="Z327" s="2" t="s">
        <v>1567</v>
      </c>
      <c r="AA327" t="s">
        <v>30</v>
      </c>
      <c r="AB327" s="2">
        <v>4</v>
      </c>
      <c r="AC327" s="26">
        <f t="shared" si="81"/>
        <v>48</v>
      </c>
      <c r="AD327" s="11">
        <f t="shared" ref="AD327:AD328" si="82">AE327/12</f>
        <v>23</v>
      </c>
      <c r="AE327" s="3">
        <v>276</v>
      </c>
      <c r="AF327" s="3">
        <f t="shared" si="79"/>
        <v>1104</v>
      </c>
      <c r="AG327" s="11">
        <v>54.95</v>
      </c>
      <c r="AI327" t="s">
        <v>16</v>
      </c>
      <c r="AJ327" t="s">
        <v>1523</v>
      </c>
      <c r="AK327" t="s">
        <v>17</v>
      </c>
      <c r="AL327" t="s">
        <v>1524</v>
      </c>
      <c r="AM327" t="s">
        <v>18</v>
      </c>
      <c r="AN327" t="s">
        <v>1525</v>
      </c>
      <c r="AO327" t="s">
        <v>19</v>
      </c>
      <c r="AP327" t="s">
        <v>1526</v>
      </c>
      <c r="AQ327" t="s">
        <v>20</v>
      </c>
      <c r="AR327" t="s">
        <v>1527</v>
      </c>
      <c r="AS327" t="s">
        <v>21</v>
      </c>
      <c r="AT327" t="s">
        <v>1528</v>
      </c>
    </row>
    <row r="328" spans="2:46" s="1" customFormat="1" ht="45" customHeight="1" x14ac:dyDescent="0.35">
      <c r="B328" t="s">
        <v>1529</v>
      </c>
      <c r="C328" t="s">
        <v>1499</v>
      </c>
      <c r="D328" t="s">
        <v>1522</v>
      </c>
      <c r="E328" t="s">
        <v>225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4">
        <v>2</v>
      </c>
      <c r="S328" s="24">
        <v>4</v>
      </c>
      <c r="T328" s="24">
        <v>6</v>
      </c>
      <c r="U328" s="24">
        <v>6</v>
      </c>
      <c r="V328" s="24">
        <v>4</v>
      </c>
      <c r="W328" s="24">
        <v>2</v>
      </c>
      <c r="X328" s="2">
        <v>0</v>
      </c>
      <c r="Y328" s="2">
        <v>0</v>
      </c>
      <c r="Z328" s="2" t="s">
        <v>1567</v>
      </c>
      <c r="AA328" t="s">
        <v>30</v>
      </c>
      <c r="AB328" s="2">
        <v>2</v>
      </c>
      <c r="AC328" s="26">
        <f t="shared" si="81"/>
        <v>24</v>
      </c>
      <c r="AD328" s="11">
        <f t="shared" si="82"/>
        <v>23</v>
      </c>
      <c r="AE328" s="3">
        <v>276</v>
      </c>
      <c r="AF328" s="3">
        <f t="shared" si="79"/>
        <v>552</v>
      </c>
      <c r="AG328" s="11">
        <v>54.95</v>
      </c>
      <c r="AI328" t="s">
        <v>17</v>
      </c>
      <c r="AJ328" t="s">
        <v>1524</v>
      </c>
      <c r="AK328" t="s">
        <v>18</v>
      </c>
      <c r="AL328" t="s">
        <v>1525</v>
      </c>
      <c r="AM328" t="s">
        <v>19</v>
      </c>
      <c r="AN328" t="s">
        <v>1526</v>
      </c>
      <c r="AO328" t="s">
        <v>20</v>
      </c>
      <c r="AP328" t="s">
        <v>1527</v>
      </c>
      <c r="AQ328" t="s">
        <v>21</v>
      </c>
      <c r="AR328" t="s">
        <v>1528</v>
      </c>
      <c r="AS328" t="s">
        <v>22</v>
      </c>
      <c r="AT328" t="s">
        <v>1530</v>
      </c>
    </row>
    <row r="329" spans="2:46" s="1" customFormat="1" ht="45" customHeight="1" x14ac:dyDescent="0.35">
      <c r="B329" t="s">
        <v>1531</v>
      </c>
      <c r="C329" t="s">
        <v>1499</v>
      </c>
      <c r="D329" t="s">
        <v>1522</v>
      </c>
      <c r="E329" t="s">
        <v>264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4">
        <v>6</v>
      </c>
      <c r="R329" s="24">
        <v>6</v>
      </c>
      <c r="S329" s="24">
        <v>12</v>
      </c>
      <c r="T329" s="24">
        <v>12</v>
      </c>
      <c r="U329" s="24">
        <v>6</v>
      </c>
      <c r="V329" s="24">
        <v>6</v>
      </c>
      <c r="W329" s="2">
        <v>0</v>
      </c>
      <c r="X329" s="2">
        <v>0</v>
      </c>
      <c r="Y329" s="2">
        <v>0</v>
      </c>
      <c r="Z329" s="2" t="s">
        <v>1567</v>
      </c>
      <c r="AA329" t="s">
        <v>30</v>
      </c>
      <c r="AB329" s="2">
        <v>6</v>
      </c>
      <c r="AC329" s="26">
        <f t="shared" si="81"/>
        <v>48</v>
      </c>
      <c r="AD329" s="11">
        <f>AE329/8</f>
        <v>23</v>
      </c>
      <c r="AE329" s="3">
        <v>184</v>
      </c>
      <c r="AF329" s="3">
        <f t="shared" si="79"/>
        <v>1104</v>
      </c>
      <c r="AG329" s="11">
        <v>54.95</v>
      </c>
      <c r="AI329" t="s">
        <v>16</v>
      </c>
      <c r="AJ329" t="s">
        <v>1523</v>
      </c>
      <c r="AK329" t="s">
        <v>17</v>
      </c>
      <c r="AL329" t="s">
        <v>1524</v>
      </c>
      <c r="AM329" t="s">
        <v>18</v>
      </c>
      <c r="AN329" t="s">
        <v>1525</v>
      </c>
      <c r="AO329" t="s">
        <v>19</v>
      </c>
      <c r="AP329" t="s">
        <v>1526</v>
      </c>
      <c r="AQ329" t="s">
        <v>20</v>
      </c>
      <c r="AR329" t="s">
        <v>1527</v>
      </c>
      <c r="AS329" t="s">
        <v>21</v>
      </c>
      <c r="AT329" t="s">
        <v>1528</v>
      </c>
    </row>
    <row r="330" spans="2:46" s="1" customFormat="1" ht="45" customHeight="1" x14ac:dyDescent="0.35">
      <c r="B330" t="s">
        <v>1532</v>
      </c>
      <c r="C330" t="s">
        <v>1499</v>
      </c>
      <c r="D330" t="s">
        <v>1522</v>
      </c>
      <c r="E330" t="s">
        <v>29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4">
        <v>3</v>
      </c>
      <c r="X330" s="2">
        <v>0</v>
      </c>
      <c r="Y330" s="2">
        <v>0</v>
      </c>
      <c r="Z330" s="2" t="s">
        <v>1567</v>
      </c>
      <c r="AA330" t="s">
        <v>30</v>
      </c>
      <c r="AB330" s="2">
        <v>1</v>
      </c>
      <c r="AC330" s="26">
        <f t="shared" si="81"/>
        <v>3</v>
      </c>
      <c r="AD330" s="11">
        <f>AE330/3</f>
        <v>23</v>
      </c>
      <c r="AE330" s="3">
        <v>69</v>
      </c>
      <c r="AF330" s="3">
        <f t="shared" si="79"/>
        <v>69</v>
      </c>
      <c r="AG330" s="11">
        <v>54.95</v>
      </c>
      <c r="AI330" t="s">
        <v>22</v>
      </c>
      <c r="AJ330" t="s">
        <v>1530</v>
      </c>
    </row>
    <row r="331" spans="2:46" s="1" customFormat="1" ht="45" customHeight="1" x14ac:dyDescent="0.35">
      <c r="B331" t="s">
        <v>1533</v>
      </c>
      <c r="C331" t="s">
        <v>1499</v>
      </c>
      <c r="D331" t="s">
        <v>1534</v>
      </c>
      <c r="E331" t="s">
        <v>264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4">
        <v>3</v>
      </c>
      <c r="R331" s="24">
        <v>3</v>
      </c>
      <c r="S331" s="24">
        <v>6</v>
      </c>
      <c r="T331" s="24">
        <v>6</v>
      </c>
      <c r="U331" s="24">
        <v>3</v>
      </c>
      <c r="V331" s="24">
        <v>3</v>
      </c>
      <c r="W331" s="2">
        <v>0</v>
      </c>
      <c r="X331" s="2">
        <v>0</v>
      </c>
      <c r="Y331" s="2">
        <v>0</v>
      </c>
      <c r="Z331" s="2" t="s">
        <v>1567</v>
      </c>
      <c r="AA331" t="s">
        <v>30</v>
      </c>
      <c r="AB331" s="2">
        <v>3</v>
      </c>
      <c r="AC331" s="26">
        <f t="shared" si="81"/>
        <v>24</v>
      </c>
      <c r="AD331" s="11">
        <f>AE331/8</f>
        <v>23</v>
      </c>
      <c r="AE331" s="3">
        <v>184</v>
      </c>
      <c r="AF331" s="3">
        <f t="shared" si="79"/>
        <v>552</v>
      </c>
      <c r="AG331" s="11">
        <v>54.95</v>
      </c>
      <c r="AI331" t="s">
        <v>16</v>
      </c>
      <c r="AJ331" t="s">
        <v>1535</v>
      </c>
      <c r="AK331" t="s">
        <v>17</v>
      </c>
      <c r="AL331" t="s">
        <v>1536</v>
      </c>
      <c r="AM331" t="s">
        <v>18</v>
      </c>
      <c r="AN331" t="s">
        <v>1537</v>
      </c>
      <c r="AO331" t="s">
        <v>19</v>
      </c>
      <c r="AP331" t="s">
        <v>1538</v>
      </c>
      <c r="AQ331" t="s">
        <v>20</v>
      </c>
      <c r="AR331" t="s">
        <v>1539</v>
      </c>
      <c r="AS331" t="s">
        <v>21</v>
      </c>
      <c r="AT331" t="s">
        <v>1540</v>
      </c>
    </row>
    <row r="332" spans="2:46" s="1" customFormat="1" ht="45.75" customHeight="1" x14ac:dyDescent="0.35">
      <c r="B332" t="s">
        <v>1541</v>
      </c>
      <c r="C332" t="s">
        <v>1499</v>
      </c>
      <c r="D332" t="s">
        <v>1542</v>
      </c>
      <c r="E332" t="s">
        <v>39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4">
        <v>6</v>
      </c>
      <c r="Z332" s="2" t="s">
        <v>1566</v>
      </c>
      <c r="AA332" t="s">
        <v>30</v>
      </c>
      <c r="AB332" s="2">
        <v>2</v>
      </c>
      <c r="AC332" s="26">
        <f t="shared" si="81"/>
        <v>6</v>
      </c>
      <c r="AD332" s="11">
        <f t="shared" ref="AD332:AD338" si="83">AE332/3</f>
        <v>22</v>
      </c>
      <c r="AE332" s="3">
        <v>66</v>
      </c>
      <c r="AF332" s="3">
        <f t="shared" si="79"/>
        <v>132</v>
      </c>
      <c r="AG332" s="11">
        <v>54.95</v>
      </c>
      <c r="AI332" t="s">
        <v>24</v>
      </c>
      <c r="AJ332" t="s">
        <v>1543</v>
      </c>
    </row>
    <row r="333" spans="2:46" s="1" customFormat="1" ht="45.75" customHeight="1" x14ac:dyDescent="0.35">
      <c r="B333" t="s">
        <v>1544</v>
      </c>
      <c r="C333" t="s">
        <v>1499</v>
      </c>
      <c r="D333" t="s">
        <v>1545</v>
      </c>
      <c r="E333" t="s">
        <v>29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4">
        <v>6</v>
      </c>
      <c r="X333" s="2">
        <v>0</v>
      </c>
      <c r="Y333" s="2">
        <v>0</v>
      </c>
      <c r="Z333" s="2" t="s">
        <v>1567</v>
      </c>
      <c r="AA333" t="s">
        <v>30</v>
      </c>
      <c r="AB333" s="2">
        <v>2</v>
      </c>
      <c r="AC333" s="26">
        <f t="shared" si="81"/>
        <v>6</v>
      </c>
      <c r="AD333" s="11">
        <f t="shared" si="83"/>
        <v>24.8</v>
      </c>
      <c r="AE333" s="3">
        <v>74.400000000000006</v>
      </c>
      <c r="AF333" s="3">
        <f t="shared" si="79"/>
        <v>148.80000000000001</v>
      </c>
      <c r="AG333" s="11">
        <v>59.95</v>
      </c>
      <c r="AI333" t="s">
        <v>22</v>
      </c>
      <c r="AJ333" t="s">
        <v>1546</v>
      </c>
    </row>
    <row r="334" spans="2:46" s="1" customFormat="1" ht="45.75" customHeight="1" x14ac:dyDescent="0.35">
      <c r="B334" t="s">
        <v>1547</v>
      </c>
      <c r="C334" t="s">
        <v>1499</v>
      </c>
      <c r="D334" t="s">
        <v>1548</v>
      </c>
      <c r="E334" t="s">
        <v>29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4">
        <v>3</v>
      </c>
      <c r="X334" s="2">
        <v>0</v>
      </c>
      <c r="Y334" s="2">
        <v>0</v>
      </c>
      <c r="Z334" s="2" t="s">
        <v>1567</v>
      </c>
      <c r="AA334" t="s">
        <v>30</v>
      </c>
      <c r="AB334" s="2">
        <v>1</v>
      </c>
      <c r="AC334" s="26">
        <f t="shared" si="81"/>
        <v>3</v>
      </c>
      <c r="AD334" s="11">
        <f t="shared" si="83"/>
        <v>24.8</v>
      </c>
      <c r="AE334" s="3">
        <v>74.400000000000006</v>
      </c>
      <c r="AF334" s="3">
        <f t="shared" si="79"/>
        <v>74.400000000000006</v>
      </c>
      <c r="AG334" s="11">
        <v>59.95</v>
      </c>
      <c r="AI334" t="s">
        <v>22</v>
      </c>
      <c r="AJ334" t="s">
        <v>1549</v>
      </c>
    </row>
    <row r="335" spans="2:46" s="1" customFormat="1" ht="45.75" customHeight="1" x14ac:dyDescent="0.35">
      <c r="B335" t="s">
        <v>1550</v>
      </c>
      <c r="C335" t="s">
        <v>1499</v>
      </c>
      <c r="D335" t="s">
        <v>1551</v>
      </c>
      <c r="E335" t="s">
        <v>29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4">
        <v>3</v>
      </c>
      <c r="X335" s="2">
        <v>0</v>
      </c>
      <c r="Y335" s="2">
        <v>0</v>
      </c>
      <c r="Z335" s="2" t="s">
        <v>1567</v>
      </c>
      <c r="AA335" t="s">
        <v>30</v>
      </c>
      <c r="AB335" s="2">
        <v>1</v>
      </c>
      <c r="AC335" s="26">
        <f t="shared" si="81"/>
        <v>3</v>
      </c>
      <c r="AD335" s="11">
        <f t="shared" si="83"/>
        <v>23</v>
      </c>
      <c r="AE335" s="3">
        <v>69</v>
      </c>
      <c r="AF335" s="3">
        <f t="shared" si="79"/>
        <v>69</v>
      </c>
      <c r="AG335" s="11">
        <v>54.95</v>
      </c>
      <c r="AI335" t="s">
        <v>22</v>
      </c>
      <c r="AJ335" t="s">
        <v>1552</v>
      </c>
    </row>
    <row r="336" spans="2:46" s="1" customFormat="1" ht="45.75" customHeight="1" x14ac:dyDescent="0.35">
      <c r="B336" t="s">
        <v>1553</v>
      </c>
      <c r="C336" t="s">
        <v>1499</v>
      </c>
      <c r="D336" t="s">
        <v>1551</v>
      </c>
      <c r="E336" t="s">
        <v>43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4">
        <v>3</v>
      </c>
      <c r="Y336" s="2">
        <v>0</v>
      </c>
      <c r="Z336" s="2" t="s">
        <v>1567</v>
      </c>
      <c r="AA336" t="s">
        <v>30</v>
      </c>
      <c r="AB336" s="2">
        <v>1</v>
      </c>
      <c r="AC336" s="26">
        <f t="shared" si="81"/>
        <v>3</v>
      </c>
      <c r="AD336" s="11">
        <f t="shared" si="83"/>
        <v>23</v>
      </c>
      <c r="AE336" s="3">
        <v>69</v>
      </c>
      <c r="AF336" s="3">
        <f t="shared" si="79"/>
        <v>69</v>
      </c>
      <c r="AG336" s="11">
        <v>54.95</v>
      </c>
      <c r="AI336" t="s">
        <v>23</v>
      </c>
      <c r="AJ336" t="s">
        <v>1554</v>
      </c>
    </row>
    <row r="337" spans="2:36" s="1" customFormat="1" ht="45.75" customHeight="1" x14ac:dyDescent="0.35">
      <c r="B337" t="s">
        <v>1555</v>
      </c>
      <c r="C337" t="s">
        <v>1499</v>
      </c>
      <c r="D337" t="s">
        <v>1551</v>
      </c>
      <c r="E337" t="s">
        <v>39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4">
        <v>3</v>
      </c>
      <c r="Z337" s="2" t="s">
        <v>1567</v>
      </c>
      <c r="AA337" t="s">
        <v>30</v>
      </c>
      <c r="AB337" s="2">
        <v>1</v>
      </c>
      <c r="AC337" s="26">
        <f t="shared" si="81"/>
        <v>3</v>
      </c>
      <c r="AD337" s="11">
        <f t="shared" si="83"/>
        <v>23</v>
      </c>
      <c r="AE337" s="3">
        <v>69</v>
      </c>
      <c r="AF337" s="3">
        <f t="shared" si="79"/>
        <v>69</v>
      </c>
      <c r="AG337" s="11">
        <v>54.95</v>
      </c>
      <c r="AI337" t="s">
        <v>24</v>
      </c>
      <c r="AJ337" t="s">
        <v>1556</v>
      </c>
    </row>
    <row r="338" spans="2:36" s="1" customFormat="1" ht="45.75" customHeight="1" x14ac:dyDescent="0.35">
      <c r="B338" t="s">
        <v>1557</v>
      </c>
      <c r="C338" t="s">
        <v>1499</v>
      </c>
      <c r="D338" t="s">
        <v>1558</v>
      </c>
      <c r="E338" t="s">
        <v>43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4">
        <v>21</v>
      </c>
      <c r="Y338" s="2">
        <v>0</v>
      </c>
      <c r="Z338" s="2" t="s">
        <v>1567</v>
      </c>
      <c r="AA338" t="s">
        <v>30</v>
      </c>
      <c r="AB338" s="2">
        <v>7</v>
      </c>
      <c r="AC338" s="26">
        <f t="shared" si="81"/>
        <v>21</v>
      </c>
      <c r="AD338" s="11">
        <f t="shared" si="83"/>
        <v>24.8</v>
      </c>
      <c r="AE338" s="3">
        <v>74.400000000000006</v>
      </c>
      <c r="AF338" s="3">
        <f t="shared" si="79"/>
        <v>520.80000000000007</v>
      </c>
      <c r="AG338" s="11">
        <v>59.95</v>
      </c>
      <c r="AI338" t="s">
        <v>23</v>
      </c>
      <c r="AJ338" t="s">
        <v>1559</v>
      </c>
    </row>
    <row r="339" spans="2:36" s="1" customFormat="1" ht="21.4" customHeight="1" x14ac:dyDescent="0.35">
      <c r="B339" t="s">
        <v>0</v>
      </c>
      <c r="C339" t="s">
        <v>0</v>
      </c>
      <c r="Z339" s="30" t="s">
        <v>1569</v>
      </c>
      <c r="AA339" s="30"/>
      <c r="AB339" s="10">
        <f>SUM(AB2:AB338)</f>
        <v>2372</v>
      </c>
      <c r="AC339" s="27">
        <f>SUM(AC2:AC338)</f>
        <v>24532</v>
      </c>
      <c r="AD339" s="21"/>
      <c r="AE339" s="9"/>
      <c r="AF339" s="9"/>
      <c r="AG339" s="22"/>
    </row>
    <row r="340" spans="2:36" s="1" customFormat="1" ht="21.4" customHeight="1" x14ac:dyDescent="0.35">
      <c r="B340" t="s">
        <v>0</v>
      </c>
      <c r="C340" t="s">
        <v>0</v>
      </c>
      <c r="AC340" s="28"/>
      <c r="AD340" s="22"/>
      <c r="AG340" s="22"/>
    </row>
    <row r="341" spans="2:36" s="1" customFormat="1" ht="21.4" customHeight="1" x14ac:dyDescent="0.35">
      <c r="B341" t="s">
        <v>0</v>
      </c>
      <c r="C341" t="s">
        <v>0</v>
      </c>
      <c r="AC341" s="28"/>
      <c r="AD341" s="22"/>
      <c r="AG341" s="22"/>
    </row>
    <row r="342" spans="2:36" s="1" customFormat="1" ht="21.4" customHeight="1" x14ac:dyDescent="0.35">
      <c r="B342" t="s">
        <v>0</v>
      </c>
      <c r="C342" t="s">
        <v>0</v>
      </c>
      <c r="AC342" s="28"/>
      <c r="AD342" s="22"/>
      <c r="AG342" s="22"/>
    </row>
    <row r="343" spans="2:36" s="1" customFormat="1" ht="21.4" customHeight="1" x14ac:dyDescent="0.35">
      <c r="B343" t="s">
        <v>1560</v>
      </c>
      <c r="C343" s="6">
        <v>24532</v>
      </c>
      <c r="D343" s="5" t="s">
        <v>0</v>
      </c>
      <c r="AC343" s="28"/>
      <c r="AD343" s="22"/>
      <c r="AG343" s="22"/>
    </row>
    <row r="344" spans="2:36" s="1" customFormat="1" ht="21.4" customHeight="1" x14ac:dyDescent="0.35">
      <c r="B344" t="s">
        <v>0</v>
      </c>
      <c r="AC344" s="28"/>
      <c r="AD344" s="22"/>
      <c r="AG344" s="22"/>
    </row>
  </sheetData>
  <autoFilter ref="B1:AX344"/>
  <mergeCells count="1">
    <mergeCell ref="Z339:AA339"/>
  </mergeCells>
  <pageMargins left="0.25" right="0.25" top="0.75" bottom="0.75" header="0.3" footer="0.3"/>
  <pageSetup paperSize="9" scale="8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2"/>
  <sheetViews>
    <sheetView workbookViewId="0">
      <selection activeCell="G31" sqref="G31"/>
    </sheetView>
  </sheetViews>
  <sheetFormatPr defaultColWidth="8.75" defaultRowHeight="13.5" x14ac:dyDescent="0.25"/>
  <cols>
    <col min="2" max="2" width="16.25" customWidth="1"/>
    <col min="4" max="4" width="15" style="11" bestFit="1" customWidth="1"/>
    <col min="7" max="7" width="15.75" customWidth="1"/>
    <col min="8" max="8" width="9.75" bestFit="1" customWidth="1"/>
    <col min="9" max="9" width="13.5" customWidth="1"/>
  </cols>
  <sheetData>
    <row r="2" spans="2:9" x14ac:dyDescent="0.25">
      <c r="B2" t="s">
        <v>1580</v>
      </c>
    </row>
    <row r="4" spans="2:9" x14ac:dyDescent="0.25">
      <c r="B4" s="13" t="s">
        <v>1583</v>
      </c>
      <c r="C4" s="13" t="s">
        <v>1572</v>
      </c>
      <c r="D4" s="14">
        <v>474330</v>
      </c>
      <c r="E4" s="13">
        <v>13240</v>
      </c>
      <c r="F4" s="13" t="s">
        <v>1573</v>
      </c>
      <c r="G4" s="13" t="s">
        <v>1574</v>
      </c>
      <c r="H4" s="15">
        <f>D4/E4</f>
        <v>35.825528700906347</v>
      </c>
    </row>
    <row r="6" spans="2:9" x14ac:dyDescent="0.25">
      <c r="B6" t="s">
        <v>1575</v>
      </c>
      <c r="D6" s="11">
        <v>21600</v>
      </c>
      <c r="E6">
        <v>1080</v>
      </c>
      <c r="F6" t="s">
        <v>1573</v>
      </c>
      <c r="G6" t="s">
        <v>1574</v>
      </c>
      <c r="H6" s="12">
        <f>D6/E6</f>
        <v>20</v>
      </c>
      <c r="I6" s="16" t="s">
        <v>1578</v>
      </c>
    </row>
    <row r="7" spans="2:9" x14ac:dyDescent="0.25">
      <c r="B7" t="s">
        <v>1576</v>
      </c>
      <c r="D7" s="11">
        <v>310050</v>
      </c>
      <c r="E7">
        <v>8287</v>
      </c>
      <c r="F7" t="s">
        <v>1573</v>
      </c>
      <c r="G7" t="s">
        <v>1574</v>
      </c>
      <c r="H7" s="12">
        <f t="shared" ref="H7:H8" si="0">D7/E7</f>
        <v>37.414021962109331</v>
      </c>
    </row>
    <row r="8" spans="2:9" x14ac:dyDescent="0.25">
      <c r="B8" t="s">
        <v>1577</v>
      </c>
      <c r="D8" s="11">
        <v>141816</v>
      </c>
      <c r="E8">
        <v>3878</v>
      </c>
      <c r="F8" t="s">
        <v>1573</v>
      </c>
      <c r="G8" t="s">
        <v>1574</v>
      </c>
      <c r="H8" s="12">
        <f t="shared" si="0"/>
        <v>36.56936565239814</v>
      </c>
    </row>
    <row r="11" spans="2:9" x14ac:dyDescent="0.25">
      <c r="B11" s="13" t="s">
        <v>1584</v>
      </c>
      <c r="C11" s="13" t="s">
        <v>1572</v>
      </c>
      <c r="D11" s="14">
        <v>241408.2</v>
      </c>
      <c r="E11" s="13">
        <v>11292</v>
      </c>
      <c r="F11" s="13" t="s">
        <v>1573</v>
      </c>
      <c r="G11" s="13" t="s">
        <v>1574</v>
      </c>
      <c r="H11" s="15">
        <f>D11/E11</f>
        <v>21.378692879914986</v>
      </c>
    </row>
    <row r="13" spans="2:9" x14ac:dyDescent="0.25">
      <c r="B13" t="s">
        <v>1575</v>
      </c>
      <c r="D13" s="11">
        <v>121680</v>
      </c>
      <c r="E13">
        <v>6084</v>
      </c>
      <c r="F13" t="s">
        <v>1573</v>
      </c>
      <c r="G13" t="s">
        <v>1574</v>
      </c>
      <c r="H13" s="12">
        <f>D13/E13</f>
        <v>20</v>
      </c>
      <c r="I13" s="16" t="s">
        <v>1578</v>
      </c>
    </row>
    <row r="14" spans="2:9" x14ac:dyDescent="0.25">
      <c r="B14" t="s">
        <v>1576</v>
      </c>
      <c r="D14" s="11">
        <v>19861.8</v>
      </c>
      <c r="E14">
        <v>829</v>
      </c>
      <c r="F14" t="s">
        <v>1573</v>
      </c>
      <c r="G14" t="s">
        <v>1574</v>
      </c>
      <c r="H14" s="12">
        <f t="shared" ref="H14:H15" si="1">D14/E14</f>
        <v>23.958745476477684</v>
      </c>
    </row>
    <row r="15" spans="2:9" x14ac:dyDescent="0.25">
      <c r="B15" t="s">
        <v>1577</v>
      </c>
      <c r="D15" s="11">
        <v>99866.4</v>
      </c>
      <c r="E15">
        <v>4379</v>
      </c>
      <c r="F15" t="s">
        <v>1573</v>
      </c>
      <c r="G15" t="s">
        <v>1574</v>
      </c>
      <c r="H15" s="12">
        <f t="shared" si="1"/>
        <v>22.805754738524776</v>
      </c>
    </row>
    <row r="18" spans="2:8" x14ac:dyDescent="0.25">
      <c r="B18" s="17" t="s">
        <v>1579</v>
      </c>
      <c r="C18" s="17" t="s">
        <v>1572</v>
      </c>
      <c r="D18" s="18">
        <f>D11+D4</f>
        <v>715738.2</v>
      </c>
      <c r="E18" s="17">
        <f>E11+E4</f>
        <v>24532</v>
      </c>
      <c r="F18" s="17" t="s">
        <v>1573</v>
      </c>
      <c r="G18" s="17" t="s">
        <v>1574</v>
      </c>
      <c r="H18" s="19">
        <f>D18/E18</f>
        <v>29.175697048752649</v>
      </c>
    </row>
    <row r="20" spans="2:8" x14ac:dyDescent="0.25">
      <c r="B20" t="s">
        <v>1575</v>
      </c>
      <c r="D20" s="11">
        <f>D13+D6</f>
        <v>143280</v>
      </c>
      <c r="E20">
        <f>E13+E6</f>
        <v>7164</v>
      </c>
      <c r="F20" t="s">
        <v>1573</v>
      </c>
      <c r="G20" t="s">
        <v>1574</v>
      </c>
      <c r="H20" s="12">
        <f>D20/E20</f>
        <v>20</v>
      </c>
    </row>
    <row r="21" spans="2:8" x14ac:dyDescent="0.25">
      <c r="B21" t="s">
        <v>1576</v>
      </c>
      <c r="D21" s="11">
        <f>D14+D7</f>
        <v>329911.8</v>
      </c>
      <c r="E21">
        <f>E14+E7</f>
        <v>9116</v>
      </c>
      <c r="F21" t="s">
        <v>1573</v>
      </c>
      <c r="G21" t="s">
        <v>1574</v>
      </c>
      <c r="H21" s="12">
        <f t="shared" ref="H21:H22" si="2">D21/E21</f>
        <v>36.190412461605966</v>
      </c>
    </row>
    <row r="22" spans="2:8" x14ac:dyDescent="0.25">
      <c r="B22" t="s">
        <v>1577</v>
      </c>
      <c r="D22" s="11">
        <f>D8+D15</f>
        <v>241682.4</v>
      </c>
      <c r="E22">
        <f>E15+E8</f>
        <v>8257</v>
      </c>
      <c r="F22" t="s">
        <v>1573</v>
      </c>
      <c r="G22" t="s">
        <v>1574</v>
      </c>
      <c r="H22" s="12">
        <f t="shared" si="2"/>
        <v>29.270001211093618</v>
      </c>
    </row>
  </sheetData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3" sqref="K33"/>
    </sheetView>
  </sheetViews>
  <sheetFormatPr defaultColWidth="8.75" defaultRowHeight="13.5" x14ac:dyDescent="0.25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OC01_040026_2022</vt:lpstr>
      <vt:lpstr>RIEPILOGO</vt:lpstr>
      <vt:lpstr>assortimenti</vt:lpstr>
      <vt:lpstr>OC01_040026_2022!Print_Area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2023-02-21T08:03:32Z</cp:lastPrinted>
  <dcterms:created xsi:type="dcterms:W3CDTF">2023-01-10T13:38:02Z</dcterms:created>
  <dcterms:modified xsi:type="dcterms:W3CDTF">2023-08-18T09:16:55Z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61f6d08c-4aea-43ab-85e8-b25070649b17</vt:lpwstr>
  </property>
</Properties>
</file>